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6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7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10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11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12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3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4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5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6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7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8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9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20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21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22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3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4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charts/chart25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6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7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8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9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30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31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32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3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4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5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6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7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8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9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40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41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42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3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4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harts/chart45.xml" ContentType="application/vnd.openxmlformats-officedocument.drawingml.chart+xml"/>
  <Override PartName="/xl/charts/style42.xml" ContentType="application/vnd.ms-office.chartstyle+xml"/>
  <Override PartName="/xl/charts/colors42.xml" ContentType="application/vnd.ms-office.chartcolorstyle+xml"/>
  <Override PartName="/xl/charts/chart46.xml" ContentType="application/vnd.openxmlformats-officedocument.drawingml.chart+xml"/>
  <Override PartName="/xl/charts/style43.xml" ContentType="application/vnd.ms-office.chartstyle+xml"/>
  <Override PartName="/xl/charts/colors43.xml" ContentType="application/vnd.ms-office.chartcolorstyle+xml"/>
  <Override PartName="/xl/charts/chart47.xml" ContentType="application/vnd.openxmlformats-officedocument.drawingml.chart+xml"/>
  <Override PartName="/xl/charts/style44.xml" ContentType="application/vnd.ms-office.chartstyle+xml"/>
  <Override PartName="/xl/charts/colors44.xml" ContentType="application/vnd.ms-office.chartcolorstyle+xml"/>
  <Override PartName="/xl/charts/chart48.xml" ContentType="application/vnd.openxmlformats-officedocument.drawingml.chart+xml"/>
  <Override PartName="/xl/charts/style45.xml" ContentType="application/vnd.ms-office.chartstyle+xml"/>
  <Override PartName="/xl/charts/colors45.xml" ContentType="application/vnd.ms-office.chartcolorstyle+xml"/>
  <Override PartName="/xl/charts/chart49.xml" ContentType="application/vnd.openxmlformats-officedocument.drawingml.chart+xml"/>
  <Override PartName="/xl/charts/style46.xml" ContentType="application/vnd.ms-office.chartstyle+xml"/>
  <Override PartName="/xl/charts/colors46.xml" ContentType="application/vnd.ms-office.chartcolorstyle+xml"/>
  <Override PartName="/xl/charts/chart50.xml" ContentType="application/vnd.openxmlformats-officedocument.drawingml.chart+xml"/>
  <Override PartName="/xl/charts/style47.xml" ContentType="application/vnd.ms-office.chartstyle+xml"/>
  <Override PartName="/xl/charts/colors47.xml" ContentType="application/vnd.ms-office.chartcolorstyle+xml"/>
  <Override PartName="/xl/charts/chart51.xml" ContentType="application/vnd.openxmlformats-officedocument.drawingml.chart+xml"/>
  <Override PartName="/xl/charts/style48.xml" ContentType="application/vnd.ms-office.chartstyle+xml"/>
  <Override PartName="/xl/charts/colors48.xml" ContentType="application/vnd.ms-office.chartcolorstyle+xml"/>
  <Override PartName="/xl/charts/chart52.xml" ContentType="application/vnd.openxmlformats-officedocument.drawingml.chart+xml"/>
  <Override PartName="/xl/charts/style49.xml" ContentType="application/vnd.ms-office.chartstyle+xml"/>
  <Override PartName="/xl/charts/colors49.xml" ContentType="application/vnd.ms-office.chartcolorstyle+xml"/>
  <Override PartName="/xl/charts/chart53.xml" ContentType="application/vnd.openxmlformats-officedocument.drawingml.chart+xml"/>
  <Override PartName="/xl/charts/style50.xml" ContentType="application/vnd.ms-office.chartstyle+xml"/>
  <Override PartName="/xl/charts/colors50.xml" ContentType="application/vnd.ms-office.chartcolorstyle+xml"/>
  <Override PartName="/xl/charts/chart54.xml" ContentType="application/vnd.openxmlformats-officedocument.drawingml.chart+xml"/>
  <Override PartName="/xl/charts/style51.xml" ContentType="application/vnd.ms-office.chartstyle+xml"/>
  <Override PartName="/xl/charts/colors51.xml" ContentType="application/vnd.ms-office.chartcolorstyle+xml"/>
  <Override PartName="/xl/charts/chart55.xml" ContentType="application/vnd.openxmlformats-officedocument.drawingml.chart+xml"/>
  <Override PartName="/xl/charts/style52.xml" ContentType="application/vnd.ms-office.chartstyle+xml"/>
  <Override PartName="/xl/charts/colors52.xml" ContentType="application/vnd.ms-office.chartcolorstyle+xml"/>
  <Override PartName="/xl/charts/chart56.xml" ContentType="application/vnd.openxmlformats-officedocument.drawingml.chart+xml"/>
  <Override PartName="/xl/charts/style53.xml" ContentType="application/vnd.ms-office.chartstyle+xml"/>
  <Override PartName="/xl/charts/colors53.xml" ContentType="application/vnd.ms-office.chartcolorstyle+xml"/>
  <Override PartName="/xl/charts/chart57.xml" ContentType="application/vnd.openxmlformats-officedocument.drawingml.chart+xml"/>
  <Override PartName="/xl/charts/style54.xml" ContentType="application/vnd.ms-office.chartstyle+xml"/>
  <Override PartName="/xl/charts/colors54.xml" ContentType="application/vnd.ms-office.chartcolorstyle+xml"/>
  <Override PartName="/xl/charts/chart58.xml" ContentType="application/vnd.openxmlformats-officedocument.drawingml.chart+xml"/>
  <Override PartName="/xl/charts/style55.xml" ContentType="application/vnd.ms-office.chartstyle+xml"/>
  <Override PartName="/xl/charts/colors55.xml" ContentType="application/vnd.ms-office.chartcolorstyle+xml"/>
  <Override PartName="/xl/charts/chart59.xml" ContentType="application/vnd.openxmlformats-officedocument.drawingml.chart+xml"/>
  <Override PartName="/xl/charts/style56.xml" ContentType="application/vnd.ms-office.chartstyle+xml"/>
  <Override PartName="/xl/charts/colors56.xml" ContentType="application/vnd.ms-office.chartcolorstyle+xml"/>
  <Override PartName="/xl/charts/chart60.xml" ContentType="application/vnd.openxmlformats-officedocument.drawingml.chart+xml"/>
  <Override PartName="/xl/charts/style57.xml" ContentType="application/vnd.ms-office.chartstyle+xml"/>
  <Override PartName="/xl/charts/colors57.xml" ContentType="application/vnd.ms-office.chartcolorstyle+xml"/>
  <Override PartName="/xl/charts/chart61.xml" ContentType="application/vnd.openxmlformats-officedocument.drawingml.chart+xml"/>
  <Override PartName="/xl/charts/style58.xml" ContentType="application/vnd.ms-office.chartstyle+xml"/>
  <Override PartName="/xl/charts/colors58.xml" ContentType="application/vnd.ms-office.chartcolorstyle+xml"/>
  <Override PartName="/xl/charts/chart62.xml" ContentType="application/vnd.openxmlformats-officedocument.drawingml.chart+xml"/>
  <Override PartName="/xl/charts/style59.xml" ContentType="application/vnd.ms-office.chartstyle+xml"/>
  <Override PartName="/xl/charts/colors59.xml" ContentType="application/vnd.ms-office.chartcolorstyle+xml"/>
  <Override PartName="/xl/charts/chart63.xml" ContentType="application/vnd.openxmlformats-officedocument.drawingml.chart+xml"/>
  <Override PartName="/xl/charts/style60.xml" ContentType="application/vnd.ms-office.chartstyle+xml"/>
  <Override PartName="/xl/charts/colors60.xml" ContentType="application/vnd.ms-office.chartcolorstyle+xml"/>
  <Override PartName="/xl/charts/chart64.xml" ContentType="application/vnd.openxmlformats-officedocument.drawingml.chart+xml"/>
  <Override PartName="/xl/charts/style61.xml" ContentType="application/vnd.ms-office.chartstyle+xml"/>
  <Override PartName="/xl/charts/colors61.xml" ContentType="application/vnd.ms-office.chartcolorstyle+xml"/>
  <Override PartName="/xl/charts/chart65.xml" ContentType="application/vnd.openxmlformats-officedocument.drawingml.chart+xml"/>
  <Override PartName="/xl/charts/style62.xml" ContentType="application/vnd.ms-office.chartstyle+xml"/>
  <Override PartName="/xl/charts/colors62.xml" ContentType="application/vnd.ms-office.chartcolorstyle+xml"/>
  <Override PartName="/xl/charts/chart66.xml" ContentType="application/vnd.openxmlformats-officedocument.drawingml.chart+xml"/>
  <Override PartName="/xl/charts/style63.xml" ContentType="application/vnd.ms-office.chartstyle+xml"/>
  <Override PartName="/xl/charts/colors63.xml" ContentType="application/vnd.ms-office.chartcolorstyle+xml"/>
  <Override PartName="/xl/charts/chart67.xml" ContentType="application/vnd.openxmlformats-officedocument.drawingml.chart+xml"/>
  <Override PartName="/xl/charts/style64.xml" ContentType="application/vnd.ms-office.chartstyle+xml"/>
  <Override PartName="/xl/charts/colors64.xml" ContentType="application/vnd.ms-office.chartcolorstyle+xml"/>
  <Override PartName="/xl/charts/chart68.xml" ContentType="application/vnd.openxmlformats-officedocument.drawingml.chart+xml"/>
  <Override PartName="/xl/charts/style65.xml" ContentType="application/vnd.ms-office.chartstyle+xml"/>
  <Override PartName="/xl/charts/colors65.xml" ContentType="application/vnd.ms-office.chartcolorstyle+xml"/>
  <Override PartName="/xl/charts/chart69.xml" ContentType="application/vnd.openxmlformats-officedocument.drawingml.chart+xml"/>
  <Override PartName="/xl/charts/style66.xml" ContentType="application/vnd.ms-office.chartstyle+xml"/>
  <Override PartName="/xl/charts/colors66.xml" ContentType="application/vnd.ms-office.chartcolorstyle+xml"/>
  <Override PartName="/xl/charts/chart70.xml" ContentType="application/vnd.openxmlformats-officedocument.drawingml.chart+xml"/>
  <Override PartName="/xl/charts/style67.xml" ContentType="application/vnd.ms-office.chartstyle+xml"/>
  <Override PartName="/xl/charts/colors67.xml" ContentType="application/vnd.ms-office.chartcolorstyle+xml"/>
  <Override PartName="/xl/charts/chart71.xml" ContentType="application/vnd.openxmlformats-officedocument.drawingml.chart+xml"/>
  <Override PartName="/xl/charts/style68.xml" ContentType="application/vnd.ms-office.chartstyle+xml"/>
  <Override PartName="/xl/charts/colors68.xml" ContentType="application/vnd.ms-office.chartcolorstyle+xml"/>
  <Override PartName="/xl/charts/chart72.xml" ContentType="application/vnd.openxmlformats-officedocument.drawingml.chart+xml"/>
  <Override PartName="/xl/charts/style69.xml" ContentType="application/vnd.ms-office.chartstyle+xml"/>
  <Override PartName="/xl/charts/colors69.xml" ContentType="application/vnd.ms-office.chartcolorstyle+xml"/>
  <Override PartName="/xl/charts/chart73.xml" ContentType="application/vnd.openxmlformats-officedocument.drawingml.chart+xml"/>
  <Override PartName="/xl/charts/style70.xml" ContentType="application/vnd.ms-office.chartstyle+xml"/>
  <Override PartName="/xl/charts/colors70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G:\1.- SECCION ESTUDIOS TURISTICOS\4.- BOLETÍN DE COYUNTURA TURISTICA\AÑO 2021\BOLETINES\1.- ENERO\"/>
    </mc:Choice>
  </mc:AlternateContent>
  <bookViews>
    <workbookView xWindow="0" yWindow="0" windowWidth="28755" windowHeight="12060"/>
  </bookViews>
  <sheets>
    <sheet name="ENERO 2021" sheetId="4" r:id="rId1"/>
  </sheets>
  <externalReferences>
    <externalReference r:id="rId2"/>
    <externalReference r:id="rId3"/>
    <externalReference r:id="rId4"/>
    <externalReference r:id="rId5"/>
  </externalReferences>
  <definedNames>
    <definedName name="_xlnm._FilterDatabase" localSheetId="0" hidden="1">'ENERO 2021'!#REF!</definedName>
    <definedName name="_xlnm.Print_Area" localSheetId="0">'ENERO 2021'!$A$1:$M$1717</definedName>
  </definedNames>
  <calcPr calcId="15251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E1342" i="4" l="1"/>
  <c r="E1341" i="4"/>
  <c r="L1450" i="4" l="1"/>
  <c r="K1450" i="4"/>
  <c r="K1415" i="4"/>
  <c r="L1415" i="4"/>
  <c r="J1391" i="4"/>
  <c r="J1392" i="4"/>
  <c r="J1393" i="4"/>
  <c r="J1394" i="4"/>
  <c r="J1395" i="4"/>
  <c r="J1396" i="4"/>
  <c r="J1397" i="4"/>
  <c r="J1390" i="4"/>
  <c r="J1389" i="4"/>
  <c r="J1364" i="4"/>
  <c r="J1365" i="4"/>
  <c r="J1366" i="4"/>
  <c r="J1367" i="4"/>
  <c r="J1368" i="4"/>
  <c r="J1369" i="4"/>
  <c r="J1370" i="4"/>
  <c r="J1363" i="4"/>
  <c r="J1362" i="4"/>
  <c r="I1362" i="4"/>
  <c r="L1521" i="4" l="1"/>
  <c r="K1521" i="4"/>
  <c r="J1521" i="4"/>
  <c r="I1521" i="4"/>
  <c r="H1521" i="4"/>
  <c r="G1521" i="4"/>
  <c r="F1521" i="4"/>
  <c r="E1521" i="4"/>
  <c r="D1521" i="4"/>
  <c r="L1520" i="4"/>
  <c r="K1520" i="4"/>
  <c r="J1520" i="4"/>
  <c r="I1520" i="4"/>
  <c r="H1520" i="4"/>
  <c r="G1520" i="4"/>
  <c r="F1520" i="4"/>
  <c r="E1520" i="4"/>
  <c r="D1520" i="4"/>
  <c r="M1519" i="4"/>
  <c r="M1518" i="4"/>
  <c r="M1517" i="4"/>
  <c r="M1516" i="4"/>
  <c r="M1515" i="4"/>
  <c r="M1514" i="4"/>
  <c r="M1513" i="4"/>
  <c r="M1512" i="4"/>
  <c r="M1511" i="4"/>
  <c r="M1510" i="4"/>
  <c r="E1486" i="4"/>
  <c r="F1486" i="4"/>
  <c r="G1486" i="4"/>
  <c r="H1486" i="4"/>
  <c r="I1486" i="4"/>
  <c r="J1486" i="4"/>
  <c r="K1486" i="4"/>
  <c r="L1486" i="4"/>
  <c r="E1487" i="4"/>
  <c r="F1487" i="4"/>
  <c r="G1487" i="4"/>
  <c r="H1487" i="4"/>
  <c r="I1487" i="4"/>
  <c r="J1487" i="4"/>
  <c r="K1487" i="4"/>
  <c r="L1487" i="4"/>
  <c r="D1487" i="4"/>
  <c r="D1486" i="4"/>
  <c r="M1483" i="4"/>
  <c r="M1482" i="4"/>
  <c r="M1485" i="4"/>
  <c r="M1484" i="4"/>
  <c r="M1481" i="4"/>
  <c r="M1480" i="4"/>
  <c r="M1479" i="4"/>
  <c r="M1478" i="4"/>
  <c r="M1477" i="4"/>
  <c r="M1476" i="4"/>
  <c r="M1520" i="4" l="1"/>
  <c r="F1339" i="4" s="1"/>
  <c r="G1339" i="4" s="1"/>
  <c r="M1521" i="4"/>
  <c r="F1340" i="4" s="1"/>
  <c r="G1340" i="4" s="1"/>
  <c r="M1486" i="4"/>
  <c r="M1487" i="4"/>
  <c r="F1338" i="4" s="1"/>
  <c r="G1338" i="4" s="1"/>
  <c r="J1459" i="4"/>
  <c r="I1459" i="4"/>
  <c r="H1459" i="4"/>
  <c r="G1459" i="4"/>
  <c r="F1459" i="4"/>
  <c r="E1459" i="4"/>
  <c r="D1459" i="4"/>
  <c r="C1459" i="4"/>
  <c r="L1458" i="4"/>
  <c r="K1458" i="4"/>
  <c r="L1457" i="4"/>
  <c r="K1457" i="4"/>
  <c r="L1456" i="4"/>
  <c r="K1456" i="4"/>
  <c r="L1455" i="4"/>
  <c r="K1455" i="4"/>
  <c r="L1454" i="4"/>
  <c r="K1454" i="4"/>
  <c r="L1453" i="4"/>
  <c r="K1453" i="4"/>
  <c r="L1452" i="4"/>
  <c r="K1452" i="4"/>
  <c r="L1451" i="4"/>
  <c r="K1451" i="4"/>
  <c r="H1398" i="4"/>
  <c r="G1398" i="4"/>
  <c r="F1398" i="4"/>
  <c r="E1398" i="4"/>
  <c r="D1398" i="4"/>
  <c r="C1398" i="4"/>
  <c r="I1397" i="4"/>
  <c r="I1396" i="4"/>
  <c r="I1395" i="4"/>
  <c r="I1394" i="4"/>
  <c r="I1393" i="4"/>
  <c r="I1392" i="4"/>
  <c r="I1391" i="4"/>
  <c r="I1390" i="4"/>
  <c r="I1389" i="4"/>
  <c r="K1459" i="4" l="1"/>
  <c r="F1335" i="4" s="1"/>
  <c r="G1335" i="4" s="1"/>
  <c r="L1459" i="4"/>
  <c r="F1336" i="4" s="1"/>
  <c r="G1336" i="4" s="1"/>
  <c r="F1337" i="4"/>
  <c r="G1337" i="4" s="1"/>
  <c r="J1398" i="4"/>
  <c r="F1332" i="4" s="1"/>
  <c r="G1332" i="4" s="1"/>
  <c r="I1398" i="4"/>
  <c r="F1331" i="4" l="1"/>
  <c r="G1331" i="4" s="1"/>
  <c r="D1371" i="4" l="1"/>
  <c r="I1172" i="4" l="1"/>
  <c r="I1294" i="4"/>
  <c r="E903" i="4" l="1"/>
  <c r="I684" i="4" l="1"/>
  <c r="E684" i="4"/>
  <c r="C684" i="4"/>
  <c r="E659" i="4"/>
  <c r="C659" i="4"/>
  <c r="G659" i="4" l="1"/>
  <c r="G684" i="4"/>
  <c r="I562" i="4"/>
  <c r="E562" i="4"/>
  <c r="C562" i="4"/>
  <c r="I806" i="4"/>
  <c r="E806" i="4"/>
  <c r="C806" i="4"/>
  <c r="E781" i="4"/>
  <c r="C781" i="4"/>
  <c r="E537" i="4"/>
  <c r="C537" i="4"/>
  <c r="G781" i="4" l="1"/>
  <c r="G806" i="4"/>
  <c r="G562" i="4"/>
  <c r="G537" i="4"/>
  <c r="I928" i="4" l="1"/>
  <c r="E928" i="4"/>
  <c r="C928" i="4"/>
  <c r="C903" i="4"/>
  <c r="G928" i="4" l="1"/>
  <c r="G903" i="4"/>
  <c r="E1294" i="4" l="1"/>
  <c r="E1269" i="4"/>
  <c r="E1172" i="4"/>
  <c r="E1147" i="4"/>
  <c r="C1294" i="4" l="1"/>
  <c r="G1294" i="4"/>
  <c r="C1172" i="4"/>
  <c r="G1172" i="4"/>
  <c r="G1147" i="4"/>
  <c r="C1147" i="4"/>
  <c r="C1269" i="4" l="1"/>
  <c r="G1269" i="4"/>
  <c r="I1050" i="4" l="1"/>
  <c r="E1025" i="4"/>
  <c r="L1539" i="4" l="1"/>
  <c r="L1538" i="4"/>
  <c r="J1424" i="4"/>
  <c r="I1424" i="4"/>
  <c r="H1424" i="4"/>
  <c r="G1424" i="4"/>
  <c r="F1424" i="4"/>
  <c r="E1424" i="4"/>
  <c r="D1424" i="4"/>
  <c r="C1424" i="4"/>
  <c r="L1423" i="4"/>
  <c r="K1423" i="4"/>
  <c r="L1422" i="4"/>
  <c r="K1422" i="4"/>
  <c r="L1421" i="4"/>
  <c r="K1421" i="4"/>
  <c r="L1420" i="4"/>
  <c r="K1420" i="4"/>
  <c r="L1419" i="4"/>
  <c r="K1419" i="4"/>
  <c r="L1418" i="4"/>
  <c r="K1418" i="4"/>
  <c r="L1417" i="4"/>
  <c r="K1417" i="4"/>
  <c r="L1416" i="4"/>
  <c r="K1416" i="4"/>
  <c r="H1371" i="4"/>
  <c r="G1371" i="4"/>
  <c r="F1371" i="4"/>
  <c r="E1371" i="4"/>
  <c r="C1371" i="4"/>
  <c r="I1370" i="4"/>
  <c r="I1369" i="4"/>
  <c r="I1368" i="4"/>
  <c r="I1367" i="4"/>
  <c r="I1366" i="4"/>
  <c r="I1365" i="4"/>
  <c r="I1364" i="4"/>
  <c r="I1363" i="4"/>
  <c r="E1050" i="4"/>
  <c r="K438" i="4"/>
  <c r="J438" i="4"/>
  <c r="I438" i="4"/>
  <c r="H438" i="4"/>
  <c r="G438" i="4"/>
  <c r="F438" i="4"/>
  <c r="E438" i="4"/>
  <c r="D438" i="4"/>
  <c r="C438" i="4"/>
  <c r="I413" i="4"/>
  <c r="E413" i="4"/>
  <c r="C413" i="4"/>
  <c r="K379" i="4"/>
  <c r="J379" i="4"/>
  <c r="I379" i="4"/>
  <c r="H379" i="4"/>
  <c r="G379" i="4"/>
  <c r="F379" i="4"/>
  <c r="E379" i="4"/>
  <c r="D379" i="4"/>
  <c r="C379" i="4"/>
  <c r="E354" i="4"/>
  <c r="C354" i="4"/>
  <c r="J1371" i="4" l="1"/>
  <c r="F1330" i="4" s="1"/>
  <c r="C1050" i="4"/>
  <c r="G1050" i="4"/>
  <c r="C1025" i="4"/>
  <c r="G1025" i="4"/>
  <c r="I1371" i="4"/>
  <c r="F1329" i="4" s="1"/>
  <c r="G1329" i="4" s="1"/>
  <c r="K1424" i="4"/>
  <c r="L1424" i="4"/>
  <c r="G354" i="4"/>
  <c r="G413" i="4"/>
  <c r="L379" i="4"/>
  <c r="L438" i="4"/>
  <c r="F1334" i="4" l="1"/>
  <c r="G1334" i="4" s="1"/>
  <c r="F1333" i="4"/>
  <c r="F1341" i="4" s="1"/>
  <c r="G1341" i="4" s="1"/>
  <c r="G1330" i="4"/>
  <c r="F1342" i="4" l="1"/>
  <c r="G1342" i="4" s="1"/>
  <c r="G1333" i="4"/>
</calcChain>
</file>

<file path=xl/sharedStrings.xml><?xml version="1.0" encoding="utf-8"?>
<sst xmlns="http://schemas.openxmlformats.org/spreadsheetml/2006/main" count="625" uniqueCount="170">
  <si>
    <t>TOTAL VIAJEROS</t>
  </si>
  <si>
    <t>TOTAL PERNOCTACIONES</t>
  </si>
  <si>
    <t>GRADO DE OCUPACION</t>
  </si>
  <si>
    <t>ESTANCIA MEDIA</t>
  </si>
  <si>
    <t>Nº VIAJEROS</t>
  </si>
  <si>
    <t>BURGOS</t>
  </si>
  <si>
    <t>LEON</t>
  </si>
  <si>
    <t>PALENCIA</t>
  </si>
  <si>
    <t>SALAMANCA</t>
  </si>
  <si>
    <t>SEGOVIA</t>
  </si>
  <si>
    <t>SORIA</t>
  </si>
  <si>
    <t>VALLADOLID</t>
  </si>
  <si>
    <t>ZAMORA</t>
  </si>
  <si>
    <t>COMPARATIVA VIAJEROS</t>
  </si>
  <si>
    <t>TOTAL</t>
  </si>
  <si>
    <t>COMPARATIVA PERNOCTACIONES</t>
  </si>
  <si>
    <t>HOTELES Y HOSTALES</t>
  </si>
  <si>
    <t>PENSIONES</t>
  </si>
  <si>
    <t>OCUPACIÓN</t>
  </si>
  <si>
    <t>HOTELES</t>
  </si>
  <si>
    <t>TURISMO RURAL</t>
  </si>
  <si>
    <t xml:space="preserve">BURGOS </t>
  </si>
  <si>
    <t>LEÓN</t>
  </si>
  <si>
    <t>ESTABLECIMIENTOS</t>
  </si>
  <si>
    <t>1ª CATEGORIA</t>
  </si>
  <si>
    <t>2ª CATEGORIA</t>
  </si>
  <si>
    <t>LUJO</t>
  </si>
  <si>
    <t>C.R.A.C.</t>
  </si>
  <si>
    <t>C.R.A</t>
  </si>
  <si>
    <t>PLAZAS</t>
  </si>
  <si>
    <t>DEFINICIONES EMPLEADAS</t>
  </si>
  <si>
    <t>Boletín de Coyuntura Turística</t>
  </si>
  <si>
    <t>de Castilla y León</t>
  </si>
  <si>
    <t>VIAJEROS ESPAÑOLES</t>
  </si>
  <si>
    <t>VIAJEROS EXTRANJEROS</t>
  </si>
  <si>
    <t>PERIODO</t>
  </si>
  <si>
    <t>PROVINCIAS</t>
  </si>
  <si>
    <t>COMPARACIÓN PROVINCIAL DEL Nº DE VIAJEROS</t>
  </si>
  <si>
    <t>COMPARACIÓN PROVINCIAL DEL Nº DE PERNOCTACIONES</t>
  </si>
  <si>
    <t>II OFERTA</t>
  </si>
  <si>
    <t>P. ESPAÑOLES</t>
  </si>
  <si>
    <t>P. EXTRANJEROS</t>
  </si>
  <si>
    <t>T. PERNOCTACIONES</t>
  </si>
  <si>
    <t>VARIACIÓN</t>
  </si>
  <si>
    <t>POSADAS</t>
  </si>
  <si>
    <t>PERNOCTACIONES ESPAÑOLES</t>
  </si>
  <si>
    <t>PERNOCTACIONES EXTRANJEROS</t>
  </si>
  <si>
    <t>VIAJEROS</t>
  </si>
  <si>
    <t>PERNOCTACIONES</t>
  </si>
  <si>
    <t>RESTAURANTES</t>
  </si>
  <si>
    <t>V.  EXTRANJEROS</t>
  </si>
  <si>
    <t>V.  ESPAÑOLES</t>
  </si>
  <si>
    <t>OCUPAC.</t>
  </si>
  <si>
    <t>EST. MEDIA</t>
  </si>
  <si>
    <t xml:space="preserve"> H.T.R.</t>
  </si>
  <si>
    <t>PERNOCT. ESPAÑOLES</t>
  </si>
  <si>
    <t>PERNOCT. EXTRANJEROS</t>
  </si>
  <si>
    <t>ESTANCIA M. ESPAÑOLES</t>
  </si>
  <si>
    <t>ALBERGUES</t>
  </si>
  <si>
    <t xml:space="preserve">HOT. HOST. Y PENS. </t>
  </si>
  <si>
    <t>ESTABLEC.</t>
  </si>
  <si>
    <t>ALBERGUE TURISTICO</t>
  </si>
  <si>
    <t>VIAJ.  ESPAÑOLES</t>
  </si>
  <si>
    <t>VIAJ.  EXTRANJEROS</t>
  </si>
  <si>
    <t>PERN.  ESPAÑOLES</t>
  </si>
  <si>
    <t>PERN.  EXTRANJEROS</t>
  </si>
  <si>
    <t>V.ESP.</t>
  </si>
  <si>
    <t>V. EXTR.</t>
  </si>
  <si>
    <t>T. VIAJER</t>
  </si>
  <si>
    <t>P. ESP.</t>
  </si>
  <si>
    <t>P. EXTR.</t>
  </si>
  <si>
    <t>T. PERNOCT.</t>
  </si>
  <si>
    <t>T. VIAJER.</t>
  </si>
  <si>
    <t>Nº DE PERNOCTAC.</t>
  </si>
  <si>
    <t>ALBERG.  TUR.  SUP.</t>
  </si>
  <si>
    <t>ALBERG.TUR. C.S.</t>
  </si>
  <si>
    <t>ALB. TUR.  C.S. SUP.</t>
  </si>
  <si>
    <t>3a.- DATOS POR PROVINCIAS</t>
  </si>
  <si>
    <t>5.- ALBERGUES</t>
  </si>
  <si>
    <t>4a.- DATOS POR PROVINCIAS</t>
  </si>
  <si>
    <t>2.- HOTELES, HOSTALES Y PENSIONES</t>
  </si>
  <si>
    <t>4.- ALOJAMIENTOS DE TURISMO RURAL</t>
  </si>
  <si>
    <t>2.- ALOJAMIENTOS HOTELEROS</t>
  </si>
  <si>
    <t>2a.- DATOS POR PROVINCIAS</t>
  </si>
  <si>
    <t>1.- EVOLUCIÓN DE LA OFERTA DE ALOJAMIENTOS</t>
  </si>
  <si>
    <t>%</t>
  </si>
  <si>
    <t>DIAS</t>
  </si>
  <si>
    <t>ESTANCIA M. EXTRANJEROS</t>
  </si>
  <si>
    <t>GRADO OCUPACION</t>
  </si>
  <si>
    <t>GRADO OCUPACIÓN</t>
  </si>
  <si>
    <t xml:space="preserve">www.turismocastillayleon.com (Banner: Información para profesionales &gt; Boletines de coyuntura) </t>
  </si>
  <si>
    <t>DIRECCION WEB: BOLETINES DE COYUNTURA TURISTICA</t>
  </si>
  <si>
    <t>5a.- DATOS POR PROVINCIAS</t>
  </si>
  <si>
    <t>6.- VIVIENDAS DE USO TURÍSTICO</t>
  </si>
  <si>
    <t>VIVIENDAS DE USO TURÍSTICO</t>
  </si>
  <si>
    <t>7.- APARTAMENTOS TURÍSTICOS</t>
  </si>
  <si>
    <t>7a.- DATOS POR PROVINCIAS</t>
  </si>
  <si>
    <t>APARTAMENTOS TURÍSTICOS</t>
  </si>
  <si>
    <t>CASA</t>
  </si>
  <si>
    <t>BUNGALÓ</t>
  </si>
  <si>
    <t>CHALÉ</t>
  </si>
  <si>
    <t>PISO</t>
  </si>
  <si>
    <t>INMUEBLE ANÁLOGO</t>
  </si>
  <si>
    <t>1 LLAVE</t>
  </si>
  <si>
    <t>2 LLAVES</t>
  </si>
  <si>
    <t>3 LLAVES</t>
  </si>
  <si>
    <t>4 LLAVES</t>
  </si>
  <si>
    <t>-</t>
  </si>
  <si>
    <t xml:space="preserve">VIVIENDAS </t>
  </si>
  <si>
    <t>APARTAMENTOS</t>
  </si>
  <si>
    <t>VIAJ.  EXTRANJEROS.</t>
  </si>
  <si>
    <t>PER. EXTRANJEROS</t>
  </si>
  <si>
    <t>PER.  ESPAÑOLES</t>
  </si>
  <si>
    <t>8.- RESTAURANTES</t>
  </si>
  <si>
    <t>ÁVILA</t>
  </si>
  <si>
    <t>Plan Estadístico de Castilla y León 2018-2021: Operación Estadística nº 07012</t>
  </si>
  <si>
    <t>CAMPING</t>
  </si>
  <si>
    <t xml:space="preserve">3.- CAMPING </t>
  </si>
  <si>
    <t>6a.- DATOS POR PROVINCIAS</t>
  </si>
  <si>
    <t>3.- PENSIONES</t>
  </si>
  <si>
    <t>4.- TURISMO RURAL</t>
  </si>
  <si>
    <t>5.- CAMPING</t>
  </si>
  <si>
    <t>6.- ALBERGUES</t>
  </si>
  <si>
    <t>7.- VIVIENDAS DE USO TURÍSTICO</t>
  </si>
  <si>
    <t>8.- APARTAMENTOS TURÍSTICOS</t>
  </si>
  <si>
    <t>8a.- DATOS POR PROVINCIAS</t>
  </si>
  <si>
    <t xml:space="preserve">FICHA TÉCNICA GENERAL </t>
  </si>
  <si>
    <t>I MOVIMIENTO DE VIAJEROS</t>
  </si>
  <si>
    <t>1.- DATOS GENERALES DE CASTILLA Y LEÓN</t>
  </si>
  <si>
    <t>FUENTE: CONSEJERIA DE CULTURA Y TURISMO, DIRECCIÓN GENERAL DE TURISMO</t>
  </si>
  <si>
    <t>Persona que realiza una o más pernoctaciones seguidas en el mismo alojamiento</t>
  </si>
  <si>
    <t>Ocupación por una persona de una plaza dentro de una jornada hotelera y en un mismo establecimiento.</t>
  </si>
  <si>
    <t>Relación, en porcentaje, entre el total medio diario de plazas ocupadas en el mes y el total de plazas disponibles.</t>
  </si>
  <si>
    <t>Relación entre el total de pernoctaciones realizadas y los viajeros entrados.</t>
  </si>
  <si>
    <t>Comunidad  de Castilla y León</t>
  </si>
  <si>
    <t>Alojamientos Turísticos Reglados (Alojamientos Hoteleros, Alojamientos de Turismo Rural, Campamentos, Albergues, Viviendas de uso turístico y Apartamentos).</t>
  </si>
  <si>
    <t>Director o Gerente del Alojamiento Turístico.</t>
  </si>
  <si>
    <t>Encuestas postal con apoyo de internet, fax y teléfono</t>
  </si>
  <si>
    <t>Mensual</t>
  </si>
  <si>
    <t>Muestreo aleatorio estratificado en función de la provincia y el tipo de alojamiento</t>
  </si>
  <si>
    <t>932 encuestas, fijado un nivel de error máximo para datos globales del 2,0%, en condiciones normales de muestreo (p=q=0,5, sigma=1,64).</t>
  </si>
  <si>
    <t>VIAJERO</t>
  </si>
  <si>
    <t>PERNOCTACIÓN</t>
  </si>
  <si>
    <t>GRADO DE OCUPACIÓN</t>
  </si>
  <si>
    <t>ÁMBITO DE LA INVESTIGACIÓN</t>
  </si>
  <si>
    <t>UNIVERSO</t>
  </si>
  <si>
    <t>UNIDAD INFORMANTE</t>
  </si>
  <si>
    <t>TÉCNICA DE INVESTIGACIÓN</t>
  </si>
  <si>
    <t>PERIODO DE ESTUDIO</t>
  </si>
  <si>
    <t>DISEÑO MUESTRAL</t>
  </si>
  <si>
    <t>TAMAÑO Y ERROR MUESTRAL</t>
  </si>
  <si>
    <t>1a.- DATOS POR PROVINCIAS</t>
  </si>
  <si>
    <t>HOSTALES</t>
  </si>
  <si>
    <t>AÑO 2020</t>
  </si>
  <si>
    <r>
      <t>C.R.A.C</t>
    </r>
    <r>
      <rPr>
        <sz val="11"/>
        <rFont val="Arial"/>
        <family val="2"/>
      </rPr>
      <t xml:space="preserve">.: Casa Rural de Alojamiento Compartido     </t>
    </r>
    <r>
      <rPr>
        <b/>
        <sz val="11"/>
        <color indexed="12"/>
        <rFont val="Arial"/>
        <family val="2"/>
      </rPr>
      <t>C.R.A</t>
    </r>
    <r>
      <rPr>
        <sz val="11"/>
        <rFont val="Arial"/>
        <family val="2"/>
      </rPr>
      <t xml:space="preserve">.:Casa Rural de Alquiler     </t>
    </r>
    <r>
      <rPr>
        <b/>
        <sz val="11"/>
        <color indexed="12"/>
        <rFont val="Arial"/>
        <family val="2"/>
      </rPr>
      <t>H.T.R</t>
    </r>
    <r>
      <rPr>
        <sz val="11"/>
        <rFont val="Arial"/>
        <family val="2"/>
      </rPr>
      <t xml:space="preserve">: Hoteles de Turismo Rural </t>
    </r>
  </si>
  <si>
    <t>ENERO 2021</t>
  </si>
  <si>
    <t>ENERO 2020</t>
  </si>
  <si>
    <t>ENERO</t>
  </si>
  <si>
    <t>1B.- COMPARACIONES ENERO 2020 Y ENERO 2021</t>
  </si>
  <si>
    <t>2B.- COMPARACIONES ENERO 2020 Y ENERO 2021</t>
  </si>
  <si>
    <t>3B.- COMPARACIONES ENERO 2020 Y ENERO 2021</t>
  </si>
  <si>
    <t>4B.- COMPARACIONES ENERO 2020 Y ENERO 2021</t>
  </si>
  <si>
    <t>5B.- COMPARACIONES ENERO 2020 Y ENERO 2021</t>
  </si>
  <si>
    <t>6B.- COMPARACIONES ENERO 2020 Y ENERO 2021</t>
  </si>
  <si>
    <t>7B.- COMPARACIONES ENERO 2020 Y ENERO 2021</t>
  </si>
  <si>
    <t>8B.- COMPARACIONES ENERO 2020 Y ENERO 2021</t>
  </si>
  <si>
    <t>AÑO 2021</t>
  </si>
  <si>
    <t>NOTA: Durante el mes de ENERO de 2020, en Ávila las pensiones han estado abiertas pero no han tenido ocupación.</t>
  </si>
  <si>
    <t>NOTA: Durante el mes de ENERO de 2021, los albergues de Ávila, Burgos, Palencia, Segovia y Soria han estado abiertos pero no han tenido ocupación.</t>
  </si>
  <si>
    <t>NOTA: Durante el mes de ENERO de 2021, en Valladolid los campings han estado cerrados, y en Ávila, León, Palencia, y Soria han estado abiertos pero no han tenido ocupación.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</si>
</sst>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\ _€_-;\-* #,##0.00\ _€_-;_-* &quot;-&quot;??\ _€_-;_-@_-"/>
  </numFmts>
  <fonts count="73" x14ac:knownFonts="1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0"/>
      <color indexed="12"/>
      <name val="Arial"/>
      <family val="2"/>
    </font>
    <font>
      <b/>
      <sz val="8"/>
      <color indexed="12"/>
      <name val="Arial"/>
      <family val="2"/>
    </font>
    <font>
      <sz val="9"/>
      <name val="Arial"/>
      <family val="2"/>
    </font>
    <font>
      <sz val="11"/>
      <name val="Arial"/>
      <family val="2"/>
    </font>
    <font>
      <sz val="10"/>
      <color indexed="12"/>
      <name val="Arial"/>
      <family val="2"/>
    </font>
    <font>
      <sz val="12"/>
      <name val="Arial"/>
      <family val="2"/>
    </font>
    <font>
      <i/>
      <sz val="10"/>
      <name val="Arial"/>
      <family val="2"/>
    </font>
    <font>
      <sz val="10"/>
      <color indexed="61"/>
      <name val="Arial"/>
      <family val="2"/>
    </font>
    <font>
      <sz val="14"/>
      <name val="Arial"/>
      <family val="2"/>
    </font>
    <font>
      <sz val="10"/>
      <color rgb="FF0000FF"/>
      <name val="Arial"/>
      <family val="2"/>
    </font>
    <font>
      <b/>
      <sz val="30"/>
      <color indexed="10"/>
      <name val="Arial"/>
      <family val="2"/>
    </font>
    <font>
      <b/>
      <sz val="20"/>
      <color indexed="10"/>
      <name val="Arial"/>
      <family val="2"/>
    </font>
    <font>
      <b/>
      <sz val="11"/>
      <color indexed="12"/>
      <name val="Arial"/>
      <family val="2"/>
    </font>
    <font>
      <b/>
      <sz val="11"/>
      <color rgb="FF0000FF"/>
      <name val="Arial"/>
      <family val="2"/>
    </font>
    <font>
      <b/>
      <sz val="11"/>
      <color indexed="10"/>
      <name val="Arial"/>
      <family val="2"/>
    </font>
    <font>
      <b/>
      <sz val="16"/>
      <color indexed="10"/>
      <name val="Arial"/>
      <family val="2"/>
    </font>
    <font>
      <b/>
      <sz val="9"/>
      <color indexed="12"/>
      <name val="Arial"/>
      <family val="2"/>
    </font>
    <font>
      <b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name val="Arial"/>
      <family val="2"/>
    </font>
    <font>
      <b/>
      <sz val="16"/>
      <color rgb="FFFF0000"/>
      <name val="Arial"/>
      <family val="2"/>
    </font>
    <font>
      <b/>
      <sz val="14"/>
      <color rgb="FF0000FF"/>
      <name val="Arial"/>
      <family val="2"/>
    </font>
    <font>
      <sz val="9"/>
      <color indexed="12"/>
      <name val="Arial"/>
      <family val="2"/>
    </font>
    <font>
      <b/>
      <sz val="14"/>
      <color indexed="12"/>
      <name val="Arial"/>
      <family val="2"/>
    </font>
    <font>
      <b/>
      <sz val="8"/>
      <color indexed="10"/>
      <name val="Arial"/>
      <family val="2"/>
    </font>
    <font>
      <b/>
      <sz val="20"/>
      <color indexed="12"/>
      <name val="Arial"/>
      <family val="2"/>
    </font>
    <font>
      <b/>
      <sz val="18"/>
      <color indexed="12"/>
      <name val="Arial"/>
      <family val="2"/>
    </font>
    <font>
      <b/>
      <sz val="10"/>
      <color rgb="FF00B0F0"/>
      <name val="Arial"/>
      <family val="2"/>
    </font>
    <font>
      <b/>
      <sz val="9"/>
      <color theme="1" tint="0.34998626667073579"/>
      <name val="Arial"/>
      <family val="2"/>
    </font>
    <font>
      <b/>
      <sz val="12"/>
      <color theme="0"/>
      <name val="Arial"/>
      <family val="2"/>
    </font>
    <font>
      <b/>
      <sz val="10"/>
      <color theme="0"/>
      <name val="Arial"/>
      <family val="2"/>
    </font>
    <font>
      <sz val="10"/>
      <color theme="1" tint="0.34998626667073579"/>
      <name val="Arial"/>
      <family val="2"/>
    </font>
    <font>
      <b/>
      <sz val="10"/>
      <color theme="1" tint="0.34998626667073579"/>
      <name val="Arial"/>
      <family val="2"/>
    </font>
    <font>
      <b/>
      <sz val="11"/>
      <color theme="0"/>
      <name val="Arial"/>
      <family val="2"/>
    </font>
    <font>
      <sz val="11"/>
      <color theme="1" tint="0.34998626667073579"/>
      <name val="Arial"/>
      <family val="2"/>
    </font>
    <font>
      <b/>
      <sz val="30"/>
      <color theme="0"/>
      <name val="Arial"/>
      <family val="2"/>
    </font>
    <font>
      <b/>
      <sz val="20"/>
      <color theme="0"/>
      <name val="Arial"/>
      <family val="2"/>
    </font>
    <font>
      <sz val="10"/>
      <color theme="0"/>
      <name val="Arial"/>
      <family val="2"/>
    </font>
    <font>
      <b/>
      <sz val="16"/>
      <color theme="0"/>
      <name val="Arial"/>
      <family val="2"/>
    </font>
    <font>
      <b/>
      <sz val="50"/>
      <color theme="9"/>
      <name val="Arial"/>
      <family val="2"/>
    </font>
    <font>
      <b/>
      <sz val="50"/>
      <color theme="0"/>
      <name val="Calibri Light"/>
      <family val="2"/>
    </font>
    <font>
      <b/>
      <sz val="55"/>
      <color theme="0"/>
      <name val="Calibri Light"/>
      <family val="2"/>
    </font>
    <font>
      <b/>
      <sz val="50"/>
      <color rgb="FFFECE00"/>
      <name val="Calibri"/>
      <family val="2"/>
      <scheme val="minor"/>
    </font>
    <font>
      <b/>
      <sz val="9"/>
      <color rgb="FF62BAE4"/>
      <name val="Arial"/>
      <family val="2"/>
    </font>
    <font>
      <b/>
      <sz val="10"/>
      <color rgb="FFC00000"/>
      <name val="Arial"/>
      <family val="2"/>
    </font>
    <font>
      <b/>
      <sz val="10"/>
      <color rgb="FF7DB51A"/>
      <name val="Arial"/>
      <family val="2"/>
    </font>
    <font>
      <sz val="9"/>
      <color theme="0"/>
      <name val="Arial"/>
      <family val="2"/>
    </font>
    <font>
      <b/>
      <sz val="18"/>
      <color theme="0"/>
      <name val="Arial"/>
      <family val="2"/>
    </font>
    <font>
      <b/>
      <sz val="8"/>
      <color theme="1" tint="0.34998626667073579"/>
      <name val="Arial"/>
      <family val="2"/>
    </font>
    <font>
      <sz val="10"/>
      <color theme="9" tint="-0.249977111117893"/>
      <name val="Arial"/>
      <family val="2"/>
    </font>
    <font>
      <b/>
      <sz val="14"/>
      <color theme="9" tint="-0.249977111117893"/>
      <name val="Arial"/>
      <family val="2"/>
    </font>
    <font>
      <sz val="14"/>
      <color theme="9" tint="-0.249977111117893"/>
      <name val="Arial"/>
      <family val="2"/>
    </font>
    <font>
      <sz val="14"/>
      <color theme="0"/>
      <name val="Arial"/>
      <family val="2"/>
    </font>
    <font>
      <b/>
      <u/>
      <sz val="14"/>
      <color theme="0"/>
      <name val="Arial"/>
      <family val="2"/>
    </font>
    <font>
      <b/>
      <sz val="18"/>
      <color theme="9" tint="-0.249977111117893"/>
      <name val="Arial"/>
      <family val="2"/>
    </font>
    <font>
      <sz val="10"/>
      <color rgb="FFFF6600"/>
      <name val="Arial"/>
      <family val="2"/>
    </font>
    <font>
      <b/>
      <sz val="9"/>
      <color rgb="FFFF6600"/>
      <name val="Arial"/>
      <family val="2"/>
    </font>
    <font>
      <b/>
      <sz val="9"/>
      <color theme="0"/>
      <name val="Arial"/>
      <family val="2"/>
    </font>
    <font>
      <sz val="11"/>
      <color rgb="FF595959"/>
      <name val="Arial"/>
    </font>
    <font>
      <b/>
      <sz val="11"/>
      <color rgb="FFFFFFFF"/>
      <name val="Arial"/>
    </font>
    <font>
      <sz val="10"/>
      <color rgb="FF595959"/>
      <name val="Arial"/>
    </font>
    <font>
      <b/>
      <sz val="10"/>
      <color rgb="FF595959"/>
      <name val="Arial"/>
    </font>
    <font>
      <b/>
      <sz val="9"/>
      <color rgb="FF595959"/>
      <name val="Arial"/>
    </font>
    <font>
      <b/>
      <sz val="10"/>
      <color rgb="FFC00000"/>
      <name val="Arial"/>
    </font>
    <font>
      <b/>
      <sz val="10"/>
      <color rgb="FFFF6600"/>
      <name val="Arial"/>
    </font>
    <font>
      <b/>
      <sz val="10"/>
      <color rgb="FF62BAE4"/>
      <name val="Arial"/>
    </font>
    <font>
      <b/>
      <sz val="10"/>
      <color rgb="FF7DB51A"/>
      <name val="Arial"/>
    </font>
    <font>
      <b/>
      <sz val="20"/>
      <color rgb="FFFFFFFF"/>
      <name val="Arial"/>
    </font>
  </fonts>
  <fills count="16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DE383"/>
        <bgColor indexed="64"/>
      </patternFill>
    </fill>
    <fill>
      <patternFill patternType="solid">
        <fgColor rgb="FFFECE00"/>
        <bgColor indexed="64"/>
      </patternFill>
    </fill>
    <fill>
      <patternFill patternType="solid">
        <fgColor rgb="FF7DB51A"/>
        <bgColor indexed="64"/>
      </patternFill>
    </fill>
    <fill>
      <patternFill patternType="solid">
        <fgColor rgb="FF62BAE4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A94B11"/>
        <bgColor indexed="64"/>
      </patternFill>
    </fill>
    <fill>
      <patternFill patternType="solid">
        <fgColor rgb="FF003956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7DB51A"/>
        <bgColor rgb="FFFFFFFF"/>
      </patternFill>
    </fill>
    <fill>
      <patternFill patternType="solid">
        <fgColor rgb="FFD0E2AD"/>
        <bgColor rgb="FFFFFFFF"/>
      </patternFill>
    </fill>
    <fill>
      <patternFill patternType="solid">
        <fgColor rgb="FF003956"/>
        <bgColor rgb="FFFFFFFF"/>
      </patternFill>
    </fill>
  </fills>
  <borders count="2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ck">
        <color theme="9" tint="-0.24994659260841701"/>
      </left>
      <right/>
      <top style="thick">
        <color theme="9" tint="-0.24994659260841701"/>
      </top>
      <bottom/>
      <diagonal/>
    </border>
    <border>
      <left/>
      <right/>
      <top style="thick">
        <color theme="9" tint="-0.24994659260841701"/>
      </top>
      <bottom/>
      <diagonal/>
    </border>
    <border>
      <left/>
      <right style="thick">
        <color theme="9" tint="-0.24994659260841701"/>
      </right>
      <top style="thick">
        <color theme="9" tint="-0.24994659260841701"/>
      </top>
      <bottom/>
      <diagonal/>
    </border>
    <border>
      <left style="thick">
        <color theme="9" tint="-0.24994659260841701"/>
      </left>
      <right/>
      <top/>
      <bottom/>
      <diagonal/>
    </border>
    <border>
      <left/>
      <right style="thick">
        <color theme="9" tint="-0.24994659260841701"/>
      </right>
      <top/>
      <bottom/>
      <diagonal/>
    </border>
    <border>
      <left/>
      <right/>
      <top/>
      <bottom style="thick">
        <color theme="9" tint="-0.24994659260841701"/>
      </bottom>
      <diagonal/>
    </border>
    <border>
      <left style="thick">
        <color theme="9" tint="-0.24994659260841701"/>
      </left>
      <right/>
      <top/>
      <bottom style="thick">
        <color rgb="FF066686"/>
      </bottom>
      <diagonal/>
    </border>
    <border>
      <left/>
      <right/>
      <top/>
      <bottom style="thick">
        <color rgb="FF066686"/>
      </bottom>
      <diagonal/>
    </border>
    <border>
      <left/>
      <right style="thick">
        <color theme="9" tint="-0.24994659260841701"/>
      </right>
      <top/>
      <bottom style="thick">
        <color rgb="FF066686"/>
      </bottom>
      <diagonal/>
    </border>
    <border>
      <left/>
      <right/>
      <top style="thick">
        <color rgb="FF066686"/>
      </top>
      <bottom/>
      <diagonal/>
    </border>
    <border>
      <left style="thick">
        <color rgb="FF066686"/>
      </left>
      <right/>
      <top style="thick">
        <color rgb="FF066686"/>
      </top>
      <bottom/>
      <diagonal/>
    </border>
    <border>
      <left/>
      <right style="thick">
        <color rgb="FF066686"/>
      </right>
      <top style="thick">
        <color rgb="FF066686"/>
      </top>
      <bottom/>
      <diagonal/>
    </border>
    <border>
      <left style="thick">
        <color rgb="FF066686"/>
      </left>
      <right/>
      <top/>
      <bottom/>
      <diagonal/>
    </border>
    <border>
      <left/>
      <right style="thick">
        <color rgb="FF066686"/>
      </right>
      <top/>
      <bottom/>
      <diagonal/>
    </border>
    <border>
      <left style="thick">
        <color rgb="FF066686"/>
      </left>
      <right/>
      <top/>
      <bottom style="thick">
        <color rgb="FF066686"/>
      </bottom>
      <diagonal/>
    </border>
    <border>
      <left/>
      <right style="thick">
        <color rgb="FF066686"/>
      </right>
      <top/>
      <bottom style="thick">
        <color rgb="FF066686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</cellStyleXfs>
  <cellXfs count="313">
    <xf numFmtId="0" fontId="0" fillId="0" borderId="0" xfId="0"/>
    <xf numFmtId="0" fontId="15" fillId="3" borderId="0" xfId="0" applyFont="1" applyFill="1" applyAlignment="1">
      <alignment horizontal="center" vertical="center"/>
    </xf>
    <xf numFmtId="0" fontId="7" fillId="0" borderId="0" xfId="0" applyFont="1" applyBorder="1" applyAlignment="1">
      <alignment vertical="center"/>
    </xf>
    <xf numFmtId="0" fontId="1" fillId="0" borderId="0" xfId="0" applyFont="1" applyFill="1" applyBorder="1" applyAlignment="1">
      <alignment horizontal="left" vertical="center"/>
    </xf>
    <xf numFmtId="0" fontId="7" fillId="0" borderId="0" xfId="0" applyFont="1" applyBorder="1" applyAlignment="1">
      <alignment horizontal="left" vertical="center" wrapText="1"/>
    </xf>
    <xf numFmtId="10" fontId="2" fillId="0" borderId="0" xfId="0" applyNumberFormat="1" applyFont="1" applyFill="1" applyBorder="1" applyAlignment="1">
      <alignment horizontal="center" vertical="center"/>
    </xf>
    <xf numFmtId="0" fontId="7" fillId="0" borderId="0" xfId="0" applyFont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0" fontId="11" fillId="0" borderId="0" xfId="0" applyFont="1" applyFill="1" applyAlignment="1">
      <alignment vertical="center"/>
    </xf>
    <xf numFmtId="0" fontId="1" fillId="0" borderId="0" xfId="0" applyFont="1" applyFill="1" applyAlignment="1">
      <alignment vertical="center"/>
    </xf>
    <xf numFmtId="0" fontId="10" fillId="0" borderId="0" xfId="0" applyFont="1" applyFill="1" applyAlignment="1">
      <alignment vertical="center"/>
    </xf>
    <xf numFmtId="0" fontId="10" fillId="0" borderId="0" xfId="0" applyFont="1" applyAlignment="1">
      <alignment horizontal="left" vertical="center"/>
    </xf>
    <xf numFmtId="0" fontId="2" fillId="0" borderId="0" xfId="0" applyFont="1" applyAlignment="1">
      <alignment horizontal="left" vertical="center"/>
    </xf>
    <xf numFmtId="0" fontId="2" fillId="0" borderId="0" xfId="0" applyFont="1" applyBorder="1" applyAlignment="1">
      <alignment horizontal="left" vertical="center"/>
    </xf>
    <xf numFmtId="0" fontId="2" fillId="0" borderId="0" xfId="0" applyFont="1" applyBorder="1" applyAlignment="1">
      <alignment vertical="center"/>
    </xf>
    <xf numFmtId="0" fontId="1" fillId="0" borderId="0" xfId="0" applyFont="1" applyBorder="1" applyAlignment="1">
      <alignment vertical="center"/>
    </xf>
    <xf numFmtId="0" fontId="2" fillId="0" borderId="0" xfId="0" applyFont="1" applyAlignment="1">
      <alignment vertical="center"/>
    </xf>
    <xf numFmtId="0" fontId="17" fillId="0" borderId="0" xfId="0" applyFont="1" applyAlignment="1">
      <alignment horizontal="right" vertical="center"/>
    </xf>
    <xf numFmtId="0" fontId="2" fillId="0" borderId="0" xfId="0" applyFont="1" applyAlignment="1">
      <alignment horizontal="left" vertical="center" wrapText="1"/>
    </xf>
    <xf numFmtId="0" fontId="2" fillId="0" borderId="0" xfId="0" applyFont="1" applyBorder="1" applyAlignment="1">
      <alignment horizontal="left" vertical="center" wrapText="1"/>
    </xf>
    <xf numFmtId="0" fontId="1" fillId="0" borderId="0" xfId="0" applyFont="1" applyBorder="1" applyAlignment="1">
      <alignment vertical="center" wrapText="1"/>
    </xf>
    <xf numFmtId="0" fontId="1" fillId="0" borderId="0" xfId="0" applyFont="1" applyAlignment="1">
      <alignment vertical="center" wrapText="1"/>
    </xf>
    <xf numFmtId="0" fontId="14" fillId="0" borderId="0" xfId="0" applyFont="1" applyAlignment="1">
      <alignment vertical="center"/>
    </xf>
    <xf numFmtId="0" fontId="20" fillId="0" borderId="0" xfId="0" applyFont="1" applyFill="1" applyAlignment="1">
      <alignment horizontal="center" vertical="center"/>
    </xf>
    <xf numFmtId="1" fontId="1" fillId="0" borderId="0" xfId="0" applyNumberFormat="1" applyFont="1" applyAlignment="1">
      <alignment vertical="center"/>
    </xf>
    <xf numFmtId="2" fontId="1" fillId="0" borderId="0" xfId="0" applyNumberFormat="1" applyFont="1" applyFill="1" applyBorder="1" applyAlignment="1">
      <alignment horizontal="center" vertical="center"/>
    </xf>
    <xf numFmtId="2" fontId="7" fillId="2" borderId="0" xfId="0" applyNumberFormat="1" applyFont="1" applyFill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22" fillId="0" borderId="0" xfId="0" applyFont="1" applyFill="1" applyAlignment="1">
      <alignment horizontal="center" vertical="center"/>
    </xf>
    <xf numFmtId="0" fontId="5" fillId="0" borderId="0" xfId="0" applyFont="1" applyFill="1" applyAlignment="1">
      <alignment vertical="center"/>
    </xf>
    <xf numFmtId="10" fontId="2" fillId="0" borderId="0" xfId="0" applyNumberFormat="1" applyFont="1" applyFill="1" applyAlignment="1">
      <alignment horizontal="center" vertical="center"/>
    </xf>
    <xf numFmtId="3" fontId="1" fillId="0" borderId="0" xfId="0" applyNumberFormat="1" applyFont="1" applyFill="1" applyBorder="1" applyAlignment="1">
      <alignment horizontal="center" vertical="center"/>
    </xf>
    <xf numFmtId="3" fontId="5" fillId="0" borderId="0" xfId="0" applyNumberFormat="1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left" vertical="center"/>
    </xf>
    <xf numFmtId="10" fontId="24" fillId="0" borderId="0" xfId="0" applyNumberFormat="1" applyFont="1" applyFill="1" applyBorder="1" applyAlignment="1">
      <alignment horizontal="center" vertical="center"/>
    </xf>
    <xf numFmtId="0" fontId="12" fillId="0" borderId="0" xfId="0" applyFont="1" applyAlignment="1">
      <alignment vertical="center"/>
    </xf>
    <xf numFmtId="10" fontId="21" fillId="0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vertical="center"/>
    </xf>
    <xf numFmtId="0" fontId="25" fillId="0" borderId="0" xfId="0" applyFont="1" applyFill="1" applyBorder="1" applyAlignment="1">
      <alignment horizontal="center" vertical="center"/>
    </xf>
    <xf numFmtId="0" fontId="26" fillId="0" borderId="0" xfId="0" applyFont="1" applyFill="1" applyAlignment="1">
      <alignment horizontal="center" vertical="center"/>
    </xf>
    <xf numFmtId="0" fontId="7" fillId="0" borderId="0" xfId="0" applyFont="1" applyAlignment="1">
      <alignment vertical="center"/>
    </xf>
    <xf numFmtId="0" fontId="24" fillId="0" borderId="0" xfId="0" applyFont="1" applyBorder="1" applyAlignment="1">
      <alignment vertical="center"/>
    </xf>
    <xf numFmtId="9" fontId="1" fillId="0" borderId="0" xfId="0" applyNumberFormat="1" applyFont="1" applyAlignment="1">
      <alignment vertical="center"/>
    </xf>
    <xf numFmtId="0" fontId="13" fillId="0" borderId="0" xfId="0" applyFont="1" applyAlignment="1">
      <alignment vertical="center"/>
    </xf>
    <xf numFmtId="0" fontId="21" fillId="0" borderId="0" xfId="0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horizontal="center" vertical="center"/>
    </xf>
    <xf numFmtId="10" fontId="2" fillId="0" borderId="0" xfId="2" applyNumberFormat="1" applyFont="1" applyFill="1" applyBorder="1" applyAlignment="1">
      <alignment horizontal="center" vertical="center"/>
    </xf>
    <xf numFmtId="2" fontId="2" fillId="0" borderId="0" xfId="0" applyNumberFormat="1" applyFont="1" applyFill="1" applyBorder="1" applyAlignment="1">
      <alignment horizontal="center" vertical="center"/>
    </xf>
    <xf numFmtId="0" fontId="13" fillId="0" borderId="0" xfId="0" applyFont="1" applyFill="1" applyAlignment="1">
      <alignment vertical="center"/>
    </xf>
    <xf numFmtId="3" fontId="24" fillId="0" borderId="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7" fillId="0" borderId="0" xfId="0" applyFont="1" applyFill="1" applyAlignment="1">
      <alignment vertical="center"/>
    </xf>
    <xf numFmtId="0" fontId="27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3" fontId="7" fillId="0" borderId="0" xfId="0" applyNumberFormat="1" applyFont="1" applyFill="1" applyBorder="1" applyAlignment="1">
      <alignment horizontal="right" vertical="center"/>
    </xf>
    <xf numFmtId="3" fontId="24" fillId="0" borderId="0" xfId="0" applyNumberFormat="1" applyFont="1" applyFill="1" applyBorder="1" applyAlignment="1">
      <alignment horizontal="right" vertical="center"/>
    </xf>
    <xf numFmtId="10" fontId="24" fillId="0" borderId="0" xfId="2" applyNumberFormat="1" applyFont="1" applyFill="1" applyBorder="1" applyAlignment="1">
      <alignment horizontal="center" vertical="center"/>
    </xf>
    <xf numFmtId="2" fontId="24" fillId="0" borderId="0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28" fillId="0" borderId="0" xfId="0" applyFont="1" applyFill="1" applyAlignment="1">
      <alignment horizontal="center" vertical="center"/>
    </xf>
    <xf numFmtId="0" fontId="10" fillId="0" borderId="0" xfId="0" applyFont="1" applyBorder="1" applyAlignment="1">
      <alignment vertical="center"/>
    </xf>
    <xf numFmtId="0" fontId="1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1" fillId="0" borderId="0" xfId="0" applyFont="1" applyFill="1" applyBorder="1" applyAlignment="1">
      <alignment vertical="center" wrapText="1"/>
    </xf>
    <xf numFmtId="0" fontId="22" fillId="0" borderId="0" xfId="0" applyFont="1" applyAlignment="1">
      <alignment horizontal="left" vertical="center"/>
    </xf>
    <xf numFmtId="3" fontId="1" fillId="0" borderId="0" xfId="0" applyNumberFormat="1" applyFont="1" applyAlignment="1">
      <alignment vertical="center"/>
    </xf>
    <xf numFmtId="0" fontId="6" fillId="0" borderId="0" xfId="0" applyFont="1" applyFill="1" applyBorder="1" applyAlignment="1">
      <alignment vertical="center"/>
    </xf>
    <xf numFmtId="0" fontId="4" fillId="0" borderId="0" xfId="0" applyFont="1" applyFill="1" applyBorder="1" applyAlignment="1">
      <alignment horizontal="center" vertical="center"/>
    </xf>
    <xf numFmtId="0" fontId="17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6" fillId="0" borderId="0" xfId="0" applyFont="1" applyAlignment="1">
      <alignment vertical="center"/>
    </xf>
    <xf numFmtId="0" fontId="16" fillId="0" borderId="0" xfId="0" applyFont="1" applyFill="1" applyAlignment="1">
      <alignment horizontal="center" vertical="center"/>
    </xf>
    <xf numFmtId="0" fontId="30" fillId="0" borderId="0" xfId="0" applyFont="1" applyFill="1" applyAlignment="1">
      <alignment horizontal="center" vertical="center"/>
    </xf>
    <xf numFmtId="43" fontId="1" fillId="0" borderId="0" xfId="1" applyFont="1" applyAlignment="1">
      <alignment vertical="center"/>
    </xf>
    <xf numFmtId="3" fontId="3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0" fontId="1" fillId="3" borderId="0" xfId="0" applyFont="1" applyFill="1" applyAlignment="1">
      <alignment vertical="center"/>
    </xf>
    <xf numFmtId="10" fontId="2" fillId="5" borderId="2" xfId="0" applyNumberFormat="1" applyFont="1" applyFill="1" applyBorder="1" applyAlignment="1">
      <alignment horizontal="center" vertical="center"/>
    </xf>
    <xf numFmtId="3" fontId="36" fillId="3" borderId="0" xfId="0" applyNumberFormat="1" applyFont="1" applyFill="1" applyBorder="1" applyAlignment="1">
      <alignment horizontal="left" vertical="center"/>
    </xf>
    <xf numFmtId="3" fontId="36" fillId="3" borderId="1" xfId="0" applyNumberFormat="1" applyFont="1" applyFill="1" applyBorder="1" applyAlignment="1">
      <alignment horizontal="left" vertical="center"/>
    </xf>
    <xf numFmtId="0" fontId="37" fillId="0" borderId="0" xfId="0" applyFont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0" fontId="37" fillId="0" borderId="0" xfId="0" applyFont="1" applyAlignment="1">
      <alignment vertical="center"/>
    </xf>
    <xf numFmtId="0" fontId="37" fillId="5" borderId="2" xfId="0" applyFont="1" applyFill="1" applyBorder="1" applyAlignment="1">
      <alignment vertical="center"/>
    </xf>
    <xf numFmtId="0" fontId="33" fillId="5" borderId="2" xfId="0" applyFont="1" applyFill="1" applyBorder="1" applyAlignment="1">
      <alignment horizontal="center" vertical="center"/>
    </xf>
    <xf numFmtId="0" fontId="37" fillId="9" borderId="2" xfId="0" applyFont="1" applyFill="1" applyBorder="1" applyAlignment="1">
      <alignment vertical="center"/>
    </xf>
    <xf numFmtId="0" fontId="37" fillId="4" borderId="2" xfId="0" applyFont="1" applyFill="1" applyBorder="1" applyAlignment="1">
      <alignment vertical="center"/>
    </xf>
    <xf numFmtId="3" fontId="37" fillId="4" borderId="1" xfId="0" applyNumberFormat="1" applyFont="1" applyFill="1" applyBorder="1" applyAlignment="1">
      <alignment horizontal="center" vertical="center"/>
    </xf>
    <xf numFmtId="3" fontId="37" fillId="4" borderId="2" xfId="0" applyNumberFormat="1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vertical="center"/>
    </xf>
    <xf numFmtId="0" fontId="1" fillId="11" borderId="0" xfId="0" applyFont="1" applyFill="1" applyAlignment="1">
      <alignment vertical="center"/>
    </xf>
    <xf numFmtId="0" fontId="39" fillId="0" borderId="3" xfId="0" applyFont="1" applyBorder="1" applyAlignment="1">
      <alignment vertical="center"/>
    </xf>
    <xf numFmtId="0" fontId="39" fillId="0" borderId="3" xfId="0" applyFont="1" applyBorder="1" applyAlignment="1">
      <alignment horizontal="right" vertical="center"/>
    </xf>
    <xf numFmtId="0" fontId="39" fillId="0" borderId="0" xfId="0" applyFont="1" applyBorder="1" applyAlignment="1">
      <alignment vertical="center"/>
    </xf>
    <xf numFmtId="0" fontId="39" fillId="0" borderId="0" xfId="0" applyFont="1" applyBorder="1" applyAlignment="1">
      <alignment horizontal="right" vertical="center"/>
    </xf>
    <xf numFmtId="0" fontId="33" fillId="9" borderId="2" xfId="0" applyFont="1" applyFill="1" applyBorder="1" applyAlignment="1">
      <alignment horizontal="left" vertical="center"/>
    </xf>
    <xf numFmtId="10" fontId="2" fillId="9" borderId="1" xfId="0" applyNumberFormat="1" applyFont="1" applyFill="1" applyBorder="1" applyAlignment="1">
      <alignment horizontal="center" vertical="center"/>
    </xf>
    <xf numFmtId="0" fontId="38" fillId="7" borderId="2" xfId="0" applyFont="1" applyFill="1" applyBorder="1" applyAlignment="1">
      <alignment horizontal="right" vertical="center"/>
    </xf>
    <xf numFmtId="0" fontId="38" fillId="7" borderId="1" xfId="0" applyFont="1" applyFill="1" applyBorder="1" applyAlignment="1">
      <alignment vertical="center"/>
    </xf>
    <xf numFmtId="0" fontId="38" fillId="7" borderId="1" xfId="0" applyFont="1" applyFill="1" applyBorder="1" applyAlignment="1">
      <alignment horizontal="right" vertical="center"/>
    </xf>
    <xf numFmtId="0" fontId="42" fillId="0" borderId="0" xfId="0" applyFont="1" applyAlignment="1">
      <alignment vertical="center"/>
    </xf>
    <xf numFmtId="0" fontId="37" fillId="9" borderId="2" xfId="0" applyFont="1" applyFill="1" applyBorder="1" applyAlignment="1">
      <alignment horizontal="center" vertical="center"/>
    </xf>
    <xf numFmtId="3" fontId="36" fillId="0" borderId="1" xfId="0" applyNumberFormat="1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left" vertical="center"/>
    </xf>
    <xf numFmtId="3" fontId="37" fillId="0" borderId="3" xfId="0" applyNumberFormat="1" applyFont="1" applyFill="1" applyBorder="1" applyAlignment="1">
      <alignment horizontal="center" vertical="center"/>
    </xf>
    <xf numFmtId="0" fontId="38" fillId="7" borderId="2" xfId="0" applyFont="1" applyFill="1" applyBorder="1" applyAlignment="1">
      <alignment horizontal="left" vertical="center"/>
    </xf>
    <xf numFmtId="0" fontId="23" fillId="0" borderId="0" xfId="0" applyFont="1" applyFill="1" applyAlignment="1">
      <alignment vertical="center"/>
    </xf>
    <xf numFmtId="0" fontId="41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27" fillId="0" borderId="0" xfId="0" applyFont="1" applyFill="1" applyAlignment="1">
      <alignment vertical="center"/>
    </xf>
    <xf numFmtId="0" fontId="23" fillId="0" borderId="0" xfId="0" applyFont="1" applyFill="1" applyBorder="1" applyAlignment="1">
      <alignment vertical="center"/>
    </xf>
    <xf numFmtId="0" fontId="9" fillId="0" borderId="0" xfId="0" applyFont="1" applyFill="1" applyAlignment="1">
      <alignment vertical="center"/>
    </xf>
    <xf numFmtId="0" fontId="31" fillId="0" borderId="0" xfId="0" applyFont="1" applyFill="1" applyAlignment="1">
      <alignment vertical="center"/>
    </xf>
    <xf numFmtId="3" fontId="37" fillId="0" borderId="0" xfId="0" applyNumberFormat="1" applyFont="1" applyFill="1" applyBorder="1" applyAlignment="1">
      <alignment horizontal="center" vertical="center"/>
    </xf>
    <xf numFmtId="49" fontId="44" fillId="3" borderId="0" xfId="0" applyNumberFormat="1" applyFont="1" applyFill="1" applyAlignment="1">
      <alignment vertical="center"/>
    </xf>
    <xf numFmtId="0" fontId="11" fillId="3" borderId="0" xfId="0" applyFont="1" applyFill="1" applyAlignment="1">
      <alignment vertical="center"/>
    </xf>
    <xf numFmtId="0" fontId="46" fillId="11" borderId="0" xfId="0" applyFont="1" applyFill="1" applyAlignment="1">
      <alignment vertical="center"/>
    </xf>
    <xf numFmtId="49" fontId="47" fillId="11" borderId="0" xfId="0" applyNumberFormat="1" applyFont="1" applyFill="1" applyAlignment="1">
      <alignment vertical="center"/>
    </xf>
    <xf numFmtId="3" fontId="36" fillId="0" borderId="0" xfId="0" applyNumberFormat="1" applyFont="1" applyFill="1" applyBorder="1" applyAlignment="1">
      <alignment horizontal="center" vertical="center"/>
    </xf>
    <xf numFmtId="0" fontId="37" fillId="5" borderId="2" xfId="0" applyFont="1" applyFill="1" applyBorder="1" applyAlignment="1">
      <alignment horizontal="left" vertical="center"/>
    </xf>
    <xf numFmtId="0" fontId="33" fillId="0" borderId="0" xfId="0" applyFont="1" applyBorder="1" applyAlignment="1">
      <alignment vertical="center"/>
    </xf>
    <xf numFmtId="0" fontId="33" fillId="4" borderId="2" xfId="0" applyFont="1" applyFill="1" applyBorder="1" applyAlignment="1">
      <alignment vertical="center"/>
    </xf>
    <xf numFmtId="0" fontId="33" fillId="4" borderId="2" xfId="0" applyFont="1" applyFill="1" applyBorder="1" applyAlignment="1">
      <alignment horizontal="center" vertical="center"/>
    </xf>
    <xf numFmtId="0" fontId="48" fillId="4" borderId="2" xfId="0" applyFont="1" applyFill="1" applyBorder="1" applyAlignment="1">
      <alignment horizontal="center" vertical="center"/>
    </xf>
    <xf numFmtId="10" fontId="49" fillId="4" borderId="1" xfId="2" applyNumberFormat="1" applyFont="1" applyFill="1" applyBorder="1" applyAlignment="1">
      <alignment horizontal="center" vertical="center"/>
    </xf>
    <xf numFmtId="0" fontId="49" fillId="4" borderId="2" xfId="0" applyFont="1" applyFill="1" applyBorder="1" applyAlignment="1">
      <alignment horizontal="center" vertical="center"/>
    </xf>
    <xf numFmtId="0" fontId="50" fillId="4" borderId="1" xfId="0" applyFont="1" applyFill="1" applyBorder="1" applyAlignment="1">
      <alignment vertical="center"/>
    </xf>
    <xf numFmtId="0" fontId="50" fillId="4" borderId="2" xfId="0" applyFont="1" applyFill="1" applyBorder="1" applyAlignment="1">
      <alignment horizontal="center" vertical="center"/>
    </xf>
    <xf numFmtId="0" fontId="37" fillId="9" borderId="2" xfId="0" applyFont="1" applyFill="1" applyBorder="1" applyAlignment="1">
      <alignment horizontal="left" vertical="center"/>
    </xf>
    <xf numFmtId="0" fontId="34" fillId="7" borderId="2" xfId="0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3" fontId="37" fillId="0" borderId="1" xfId="0" applyNumberFormat="1" applyFont="1" applyFill="1" applyBorder="1" applyAlignment="1">
      <alignment horizontal="center" vertical="center"/>
    </xf>
    <xf numFmtId="0" fontId="34" fillId="11" borderId="0" xfId="0" applyFont="1" applyFill="1" applyBorder="1" applyAlignment="1">
      <alignment vertical="center"/>
    </xf>
    <xf numFmtId="0" fontId="51" fillId="11" borderId="0" xfId="0" applyFont="1" applyFill="1" applyBorder="1" applyAlignment="1">
      <alignment vertical="center"/>
    </xf>
    <xf numFmtId="0" fontId="34" fillId="11" borderId="0" xfId="0" applyFont="1" applyFill="1" applyBorder="1" applyAlignment="1">
      <alignment vertical="center" wrapText="1"/>
    </xf>
    <xf numFmtId="0" fontId="51" fillId="11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vertical="center"/>
    </xf>
    <xf numFmtId="0" fontId="17" fillId="0" borderId="0" xfId="0" applyFont="1" applyFill="1" applyAlignment="1">
      <alignment horizontal="left" vertical="center"/>
    </xf>
    <xf numFmtId="0" fontId="35" fillId="7" borderId="2" xfId="0" applyFont="1" applyFill="1" applyBorder="1" applyAlignment="1">
      <alignment horizontal="center" vertical="center"/>
    </xf>
    <xf numFmtId="0" fontId="53" fillId="4" borderId="2" xfId="0" applyFont="1" applyFill="1" applyBorder="1" applyAlignment="1">
      <alignment vertical="center"/>
    </xf>
    <xf numFmtId="0" fontId="53" fillId="4" borderId="2" xfId="0" applyFont="1" applyFill="1" applyBorder="1" applyAlignment="1">
      <alignment horizontal="center" vertical="center"/>
    </xf>
    <xf numFmtId="0" fontId="36" fillId="0" borderId="0" xfId="0" applyFont="1" applyFill="1" applyBorder="1" applyAlignment="1">
      <alignment horizontal="center" vertical="center"/>
    </xf>
    <xf numFmtId="0" fontId="35" fillId="7" borderId="2" xfId="0" applyFont="1" applyFill="1" applyBorder="1" applyAlignment="1">
      <alignment horizontal="left" vertical="center"/>
    </xf>
    <xf numFmtId="0" fontId="37" fillId="0" borderId="1" xfId="0" applyFont="1" applyBorder="1" applyAlignment="1">
      <alignment vertical="center"/>
    </xf>
    <xf numFmtId="0" fontId="54" fillId="3" borderId="0" xfId="0" applyFont="1" applyFill="1" applyAlignment="1">
      <alignment vertical="center"/>
    </xf>
    <xf numFmtId="0" fontId="54" fillId="3" borderId="7" xfId="0" applyFont="1" applyFill="1" applyBorder="1" applyAlignment="1">
      <alignment vertical="center"/>
    </xf>
    <xf numFmtId="0" fontId="54" fillId="3" borderId="0" xfId="0" applyFont="1" applyFill="1" applyBorder="1" applyAlignment="1">
      <alignment vertical="center"/>
    </xf>
    <xf numFmtId="0" fontId="1" fillId="0" borderId="8" xfId="0" applyFont="1" applyBorder="1" applyAlignment="1">
      <alignment vertical="center"/>
    </xf>
    <xf numFmtId="0" fontId="54" fillId="3" borderId="8" xfId="0" applyFont="1" applyFill="1" applyBorder="1" applyAlignment="1">
      <alignment vertical="center"/>
    </xf>
    <xf numFmtId="0" fontId="55" fillId="3" borderId="5" xfId="0" applyFont="1" applyFill="1" applyBorder="1" applyAlignment="1">
      <alignment vertical="center"/>
    </xf>
    <xf numFmtId="0" fontId="57" fillId="11" borderId="0" xfId="0" applyFont="1" applyFill="1" applyBorder="1" applyAlignment="1">
      <alignment vertical="center"/>
    </xf>
    <xf numFmtId="0" fontId="55" fillId="3" borderId="0" xfId="0" applyFont="1" applyFill="1" applyBorder="1" applyAlignment="1">
      <alignment vertical="center"/>
    </xf>
    <xf numFmtId="0" fontId="59" fillId="3" borderId="7" xfId="0" applyFont="1" applyFill="1" applyBorder="1" applyAlignment="1">
      <alignment vertical="center"/>
    </xf>
    <xf numFmtId="0" fontId="59" fillId="3" borderId="4" xfId="0" applyFont="1" applyFill="1" applyBorder="1" applyAlignment="1">
      <alignment vertical="center"/>
    </xf>
    <xf numFmtId="0" fontId="29" fillId="0" borderId="0" xfId="0" applyFont="1" applyAlignment="1">
      <alignment vertical="center"/>
    </xf>
    <xf numFmtId="0" fontId="6" fillId="0" borderId="0" xfId="0" applyFont="1" applyAlignment="1">
      <alignment horizontal="center" vertical="center"/>
    </xf>
    <xf numFmtId="3" fontId="21" fillId="0" borderId="0" xfId="0" applyNumberFormat="1" applyFont="1" applyAlignment="1">
      <alignment horizontal="center" vertical="center"/>
    </xf>
    <xf numFmtId="10" fontId="24" fillId="0" borderId="0" xfId="0" applyNumberFormat="1" applyFont="1" applyAlignment="1">
      <alignment horizontal="center" vertical="center"/>
    </xf>
    <xf numFmtId="10" fontId="2" fillId="0" borderId="0" xfId="0" applyNumberFormat="1" applyFont="1" applyAlignment="1">
      <alignment horizontal="center" vertical="center"/>
    </xf>
    <xf numFmtId="0" fontId="42" fillId="11" borderId="0" xfId="0" applyFont="1" applyFill="1" applyBorder="1" applyAlignment="1">
      <alignment vertical="center"/>
    </xf>
    <xf numFmtId="0" fontId="52" fillId="11" borderId="0" xfId="0" applyFont="1" applyFill="1" applyBorder="1" applyAlignment="1">
      <alignment vertical="center"/>
    </xf>
    <xf numFmtId="0" fontId="35" fillId="7" borderId="2" xfId="0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10" fontId="37" fillId="0" borderId="0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3" fontId="36" fillId="0" borderId="0" xfId="0" applyNumberFormat="1" applyFont="1" applyFill="1" applyBorder="1" applyAlignment="1">
      <alignment horizontal="center" vertical="center"/>
    </xf>
    <xf numFmtId="3" fontId="37" fillId="0" borderId="1" xfId="0" applyNumberFormat="1" applyFont="1" applyFill="1" applyBorder="1" applyAlignment="1">
      <alignment horizontal="center" vertical="center"/>
    </xf>
    <xf numFmtId="3" fontId="37" fillId="0" borderId="0" xfId="0" applyNumberFormat="1" applyFont="1" applyFill="1" applyBorder="1" applyAlignment="1">
      <alignment horizontal="center" vertical="center"/>
    </xf>
    <xf numFmtId="0" fontId="60" fillId="0" borderId="0" xfId="0" applyFont="1" applyAlignment="1">
      <alignment vertical="center"/>
    </xf>
    <xf numFmtId="0" fontId="61" fillId="4" borderId="2" xfId="0" applyFont="1" applyFill="1" applyBorder="1" applyAlignment="1">
      <alignment horizontal="center" vertical="center"/>
    </xf>
    <xf numFmtId="0" fontId="53" fillId="4" borderId="1" xfId="0" applyFont="1" applyFill="1" applyBorder="1" applyAlignment="1">
      <alignment horizontal="center" vertical="center"/>
    </xf>
    <xf numFmtId="0" fontId="53" fillId="4" borderId="3" xfId="0" applyFont="1" applyFill="1" applyBorder="1" applyAlignment="1">
      <alignment horizontal="center" vertical="center"/>
    </xf>
    <xf numFmtId="3" fontId="37" fillId="4" borderId="3" xfId="0" applyNumberFormat="1" applyFont="1" applyFill="1" applyBorder="1" applyAlignment="1">
      <alignment horizontal="center" vertical="center"/>
    </xf>
    <xf numFmtId="0" fontId="53" fillId="0" borderId="1" xfId="0" applyFont="1" applyFill="1" applyBorder="1" applyAlignment="1">
      <alignment horizontal="center" vertical="center"/>
    </xf>
    <xf numFmtId="0" fontId="53" fillId="0" borderId="3" xfId="0" applyFont="1" applyFill="1" applyBorder="1" applyAlignment="1">
      <alignment horizontal="center" vertical="center"/>
    </xf>
    <xf numFmtId="0" fontId="53" fillId="0" borderId="0" xfId="0" applyFont="1" applyFill="1" applyBorder="1" applyAlignment="1">
      <alignment horizontal="center" vertical="center"/>
    </xf>
    <xf numFmtId="0" fontId="22" fillId="0" borderId="0" xfId="0" applyFont="1" applyFill="1" applyAlignment="1">
      <alignment horizontal="left" vertical="center"/>
    </xf>
    <xf numFmtId="10" fontId="37" fillId="4" borderId="1" xfId="0" applyNumberFormat="1" applyFont="1" applyFill="1" applyBorder="1" applyAlignment="1">
      <alignment horizontal="center" vertical="center"/>
    </xf>
    <xf numFmtId="10" fontId="37" fillId="4" borderId="3" xfId="0" applyNumberFormat="1" applyFont="1" applyFill="1" applyBorder="1" applyAlignment="1">
      <alignment horizontal="center" vertical="center"/>
    </xf>
    <xf numFmtId="10" fontId="37" fillId="0" borderId="3" xfId="0" applyNumberFormat="1" applyFont="1" applyFill="1" applyBorder="1" applyAlignment="1">
      <alignment horizontal="center" vertical="center"/>
    </xf>
    <xf numFmtId="49" fontId="62" fillId="7" borderId="2" xfId="3" applyNumberFormat="1" applyFont="1" applyFill="1" applyBorder="1" applyAlignment="1">
      <alignment horizontal="center" vertical="center"/>
    </xf>
    <xf numFmtId="0" fontId="62" fillId="7" borderId="2" xfId="3" applyFont="1" applyFill="1" applyBorder="1" applyAlignment="1">
      <alignment horizontal="center" vertical="center"/>
    </xf>
    <xf numFmtId="0" fontId="1" fillId="0" borderId="6" xfId="0" applyFont="1" applyBorder="1" applyAlignment="1">
      <alignment vertical="center"/>
    </xf>
    <xf numFmtId="0" fontId="58" fillId="11" borderId="0" xfId="0" applyFont="1" applyFill="1" applyBorder="1" applyAlignment="1">
      <alignment vertical="center"/>
    </xf>
    <xf numFmtId="0" fontId="54" fillId="3" borderId="10" xfId="0" applyFont="1" applyFill="1" applyBorder="1" applyAlignment="1">
      <alignment vertical="center"/>
    </xf>
    <xf numFmtId="0" fontId="54" fillId="3" borderId="11" xfId="0" applyFont="1" applyFill="1" applyBorder="1" applyAlignment="1">
      <alignment vertical="center"/>
    </xf>
    <xf numFmtId="0" fontId="54" fillId="3" borderId="12" xfId="0" applyFont="1" applyFill="1" applyBorder="1" applyAlignment="1">
      <alignment vertical="center"/>
    </xf>
    <xf numFmtId="0" fontId="57" fillId="11" borderId="13" xfId="0" applyFont="1" applyFill="1" applyBorder="1" applyAlignment="1">
      <alignment vertical="center"/>
    </xf>
    <xf numFmtId="0" fontId="59" fillId="3" borderId="14" xfId="0" applyFont="1" applyFill="1" applyBorder="1" applyAlignment="1">
      <alignment vertical="center"/>
    </xf>
    <xf numFmtId="0" fontId="55" fillId="3" borderId="13" xfId="0" applyFont="1" applyFill="1" applyBorder="1" applyAlignment="1">
      <alignment vertical="center"/>
    </xf>
    <xf numFmtId="0" fontId="54" fillId="3" borderId="15" xfId="0" applyFont="1" applyFill="1" applyBorder="1" applyAlignment="1">
      <alignment vertical="center"/>
    </xf>
    <xf numFmtId="0" fontId="59" fillId="3" borderId="16" xfId="0" applyFont="1" applyFill="1" applyBorder="1" applyAlignment="1">
      <alignment vertical="center"/>
    </xf>
    <xf numFmtId="0" fontId="54" fillId="3" borderId="17" xfId="0" applyFont="1" applyFill="1" applyBorder="1" applyAlignment="1">
      <alignment vertical="center"/>
    </xf>
    <xf numFmtId="0" fontId="54" fillId="3" borderId="16" xfId="0" applyFont="1" applyFill="1" applyBorder="1" applyAlignment="1">
      <alignment vertical="center"/>
    </xf>
    <xf numFmtId="0" fontId="57" fillId="11" borderId="9" xfId="0" applyFont="1" applyFill="1" applyBorder="1" applyAlignment="1">
      <alignment vertical="center"/>
    </xf>
    <xf numFmtId="0" fontId="1" fillId="3" borderId="15" xfId="0" applyFont="1" applyFill="1" applyBorder="1" applyAlignment="1">
      <alignment vertical="center"/>
    </xf>
    <xf numFmtId="0" fontId="1" fillId="3" borderId="19" xfId="0" applyFont="1" applyFill="1" applyBorder="1" applyAlignment="1">
      <alignment vertical="center"/>
    </xf>
    <xf numFmtId="3" fontId="11" fillId="0" borderId="0" xfId="0" applyNumberFormat="1" applyFont="1" applyAlignment="1">
      <alignment vertical="top"/>
    </xf>
    <xf numFmtId="3" fontId="63" fillId="0" borderId="21" xfId="0" applyNumberFormat="1" applyFont="1" applyBorder="1" applyAlignment="1">
      <alignment horizontal="right" vertical="center"/>
    </xf>
    <xf numFmtId="3" fontId="63" fillId="0" borderId="0" xfId="0" applyNumberFormat="1" applyFont="1" applyAlignment="1">
      <alignment horizontal="right" vertical="center"/>
    </xf>
    <xf numFmtId="10" fontId="64" fillId="13" borderId="22" xfId="0" applyNumberFormat="1" applyFont="1" applyFill="1" applyBorder="1" applyAlignment="1">
      <alignment horizontal="right" vertical="center"/>
    </xf>
    <xf numFmtId="3" fontId="65" fillId="12" borderId="0" xfId="0" applyNumberFormat="1" applyFont="1" applyFill="1" applyAlignment="1">
      <alignment horizontal="center" vertical="center"/>
    </xf>
    <xf numFmtId="3" fontId="65" fillId="12" borderId="20" xfId="0" applyNumberFormat="1" applyFont="1" applyFill="1" applyBorder="1" applyAlignment="1">
      <alignment horizontal="center" vertical="center"/>
    </xf>
    <xf numFmtId="10" fontId="66" fillId="14" borderId="22" xfId="0" applyNumberFormat="1" applyFont="1" applyFill="1" applyBorder="1" applyAlignment="1">
      <alignment horizontal="center" vertical="center"/>
    </xf>
    <xf numFmtId="49" fontId="67" fillId="0" borderId="0" xfId="0" applyNumberFormat="1" applyFont="1" applyAlignment="1">
      <alignment vertical="center"/>
    </xf>
    <xf numFmtId="10" fontId="68" fillId="0" borderId="0" xfId="0" applyNumberFormat="1" applyFont="1" applyAlignment="1">
      <alignment horizontal="center" vertical="center"/>
    </xf>
    <xf numFmtId="10" fontId="68" fillId="14" borderId="22" xfId="0" applyNumberFormat="1" applyFont="1" applyFill="1" applyBorder="1" applyAlignment="1">
      <alignment horizontal="center" vertical="center"/>
    </xf>
    <xf numFmtId="3" fontId="69" fillId="0" borderId="0" xfId="0" applyNumberFormat="1" applyFont="1" applyAlignment="1">
      <alignment horizontal="center" vertical="center"/>
    </xf>
    <xf numFmtId="3" fontId="70" fillId="0" borderId="0" xfId="0" applyNumberFormat="1" applyFont="1" applyAlignment="1">
      <alignment horizontal="center" vertical="center"/>
    </xf>
    <xf numFmtId="2" fontId="71" fillId="0" borderId="0" xfId="0" applyNumberFormat="1" applyFont="1" applyAlignment="1">
      <alignment horizontal="center" vertical="center"/>
    </xf>
    <xf numFmtId="3" fontId="66" fillId="14" borderId="22" xfId="0" applyNumberFormat="1" applyFont="1" applyFill="1" applyBorder="1" applyAlignment="1">
      <alignment horizontal="center" vertical="center"/>
    </xf>
    <xf numFmtId="3" fontId="69" fillId="14" borderId="22" xfId="0" applyNumberFormat="1" applyFont="1" applyFill="1" applyBorder="1" applyAlignment="1">
      <alignment horizontal="center" vertical="center"/>
    </xf>
    <xf numFmtId="3" fontId="70" fillId="14" borderId="22" xfId="0" applyNumberFormat="1" applyFont="1" applyFill="1" applyBorder="1" applyAlignment="1">
      <alignment horizontal="center" vertical="center"/>
    </xf>
    <xf numFmtId="2" fontId="71" fillId="14" borderId="22" xfId="0" applyNumberFormat="1" applyFont="1" applyFill="1" applyBorder="1" applyAlignment="1">
      <alignment horizontal="center" vertical="center"/>
    </xf>
    <xf numFmtId="3" fontId="64" fillId="13" borderId="22" xfId="0" applyNumberFormat="1" applyFont="1" applyFill="1" applyBorder="1" applyAlignment="1">
      <alignment horizontal="right" vertical="center"/>
    </xf>
    <xf numFmtId="2" fontId="64" fillId="13" borderId="20" xfId="0" applyNumberFormat="1" applyFont="1" applyFill="1" applyBorder="1" applyAlignment="1">
      <alignment horizontal="right" vertical="center"/>
    </xf>
    <xf numFmtId="3" fontId="66" fillId="14" borderId="20" xfId="0" applyNumberFormat="1" applyFont="1" applyFill="1" applyBorder="1" applyAlignment="1">
      <alignment horizontal="center" vertical="center"/>
    </xf>
    <xf numFmtId="3" fontId="66" fillId="12" borderId="0" xfId="0" applyNumberFormat="1" applyFont="1" applyFill="1" applyAlignment="1">
      <alignment horizontal="center" vertical="center"/>
    </xf>
    <xf numFmtId="3" fontId="66" fillId="12" borderId="20" xfId="0" applyNumberFormat="1" applyFont="1" applyFill="1" applyBorder="1" applyAlignment="1">
      <alignment horizontal="center" vertical="center"/>
    </xf>
    <xf numFmtId="2" fontId="66" fillId="14" borderId="20" xfId="0" applyNumberFormat="1" applyFont="1" applyFill="1" applyBorder="1" applyAlignment="1">
      <alignment horizontal="center" vertical="center"/>
    </xf>
    <xf numFmtId="4" fontId="65" fillId="12" borderId="0" xfId="0" applyNumberFormat="1" applyFont="1" applyFill="1" applyAlignment="1">
      <alignment horizontal="center" vertical="center"/>
    </xf>
    <xf numFmtId="4" fontId="66" fillId="12" borderId="0" xfId="0" applyNumberFormat="1" applyFont="1" applyFill="1" applyAlignment="1">
      <alignment horizontal="center" vertical="center"/>
    </xf>
    <xf numFmtId="4" fontId="65" fillId="12" borderId="20" xfId="0" applyNumberFormat="1" applyFont="1" applyFill="1" applyBorder="1" applyAlignment="1">
      <alignment horizontal="center" vertical="center"/>
    </xf>
    <xf numFmtId="4" fontId="66" fillId="12" borderId="20" xfId="0" applyNumberFormat="1" applyFont="1" applyFill="1" applyBorder="1" applyAlignment="1">
      <alignment horizontal="center" vertical="center"/>
    </xf>
    <xf numFmtId="3" fontId="36" fillId="0" borderId="3" xfId="0" applyNumberFormat="1" applyFont="1" applyBorder="1" applyAlignment="1">
      <alignment horizontal="center" vertical="center"/>
    </xf>
    <xf numFmtId="3" fontId="36" fillId="0" borderId="0" xfId="0" applyNumberFormat="1" applyFont="1" applyAlignment="1">
      <alignment horizontal="center" vertical="center"/>
    </xf>
    <xf numFmtId="3" fontId="66" fillId="0" borderId="0" xfId="0" applyNumberFormat="1" applyFont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3" fontId="65" fillId="0" borderId="0" xfId="0" applyNumberFormat="1" applyFont="1" applyAlignment="1">
      <alignment horizontal="center" vertical="center"/>
    </xf>
    <xf numFmtId="3" fontId="66" fillId="0" borderId="20" xfId="0" applyNumberFormat="1" applyFont="1" applyBorder="1" applyAlignment="1">
      <alignment horizontal="center" vertical="center"/>
    </xf>
    <xf numFmtId="3" fontId="65" fillId="0" borderId="0" xfId="0" applyNumberFormat="1" applyFont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3" fontId="1" fillId="0" borderId="0" xfId="0" applyNumberFormat="1" applyFont="1" applyAlignment="1">
      <alignment horizontal="center" vertical="center"/>
    </xf>
    <xf numFmtId="3" fontId="7" fillId="0" borderId="0" xfId="0" applyNumberFormat="1" applyFont="1" applyFill="1" applyBorder="1" applyAlignment="1">
      <alignment vertical="center"/>
    </xf>
    <xf numFmtId="1" fontId="21" fillId="0" borderId="0" xfId="0" applyNumberFormat="1" applyFont="1" applyAlignment="1">
      <alignment vertical="center"/>
    </xf>
    <xf numFmtId="1" fontId="24" fillId="0" borderId="0" xfId="0" applyNumberFormat="1" applyFont="1" applyAlignment="1">
      <alignment vertical="center"/>
    </xf>
    <xf numFmtId="0" fontId="45" fillId="11" borderId="0" xfId="0" applyFont="1" applyFill="1" applyAlignment="1">
      <alignment horizontal="right" vertical="center"/>
    </xf>
    <xf numFmtId="0" fontId="23" fillId="0" borderId="0" xfId="0" applyFont="1" applyFill="1" applyAlignment="1">
      <alignment horizontal="center" vertical="center"/>
    </xf>
    <xf numFmtId="0" fontId="37" fillId="4" borderId="3" xfId="0" applyFont="1" applyFill="1" applyBorder="1" applyAlignment="1">
      <alignment horizontal="left" vertical="center"/>
    </xf>
    <xf numFmtId="0" fontId="37" fillId="4" borderId="1" xfId="0" applyFont="1" applyFill="1" applyBorder="1" applyAlignment="1">
      <alignment horizontal="left" vertical="center"/>
    </xf>
    <xf numFmtId="3" fontId="65" fillId="0" borderId="0" xfId="0" applyNumberFormat="1" applyFont="1" applyAlignment="1">
      <alignment horizontal="center" vertical="center"/>
    </xf>
    <xf numFmtId="3" fontId="66" fillId="0" borderId="0" xfId="0" applyNumberFormat="1" applyFont="1" applyAlignment="1">
      <alignment horizontal="center" vertical="center"/>
    </xf>
    <xf numFmtId="0" fontId="66" fillId="0" borderId="0" xfId="0" applyFont="1" applyAlignment="1">
      <alignment horizontal="center" vertical="center"/>
    </xf>
    <xf numFmtId="0" fontId="34" fillId="6" borderId="2" xfId="0" applyFont="1" applyFill="1" applyBorder="1" applyAlignment="1">
      <alignment horizontal="center" vertical="center"/>
    </xf>
    <xf numFmtId="0" fontId="33" fillId="5" borderId="2" xfId="0" applyFont="1" applyFill="1" applyBorder="1" applyAlignment="1">
      <alignment horizontal="center" vertical="center"/>
    </xf>
    <xf numFmtId="0" fontId="37" fillId="4" borderId="1" xfId="0" applyFont="1" applyFill="1" applyBorder="1" applyAlignment="1">
      <alignment horizontal="center" vertical="center"/>
    </xf>
    <xf numFmtId="0" fontId="72" fillId="15" borderId="0" xfId="0" applyFont="1" applyFill="1" applyAlignment="1">
      <alignment horizontal="center" vertical="center"/>
    </xf>
    <xf numFmtId="0" fontId="41" fillId="11" borderId="0" xfId="0" applyFont="1" applyFill="1" applyAlignment="1">
      <alignment horizontal="center" vertical="center"/>
    </xf>
    <xf numFmtId="10" fontId="66" fillId="0" borderId="20" xfId="0" applyNumberFormat="1" applyFont="1" applyBorder="1" applyAlignment="1">
      <alignment horizontal="center" vertical="center"/>
    </xf>
    <xf numFmtId="3" fontId="65" fillId="0" borderId="20" xfId="0" applyNumberFormat="1" applyFont="1" applyBorder="1" applyAlignment="1">
      <alignment horizontal="center" vertical="center"/>
    </xf>
    <xf numFmtId="10" fontId="37" fillId="9" borderId="2" xfId="0" applyNumberFormat="1" applyFont="1" applyFill="1" applyBorder="1" applyAlignment="1">
      <alignment horizontal="center" vertical="center"/>
    </xf>
    <xf numFmtId="10" fontId="66" fillId="0" borderId="0" xfId="0" applyNumberFormat="1" applyFont="1" applyAlignment="1">
      <alignment horizontal="center" vertical="center"/>
    </xf>
    <xf numFmtId="10" fontId="2" fillId="5" borderId="2" xfId="0" applyNumberFormat="1" applyFont="1" applyFill="1" applyBorder="1" applyAlignment="1">
      <alignment horizontal="center" vertical="center"/>
    </xf>
    <xf numFmtId="0" fontId="34" fillId="8" borderId="2" xfId="0" applyFont="1" applyFill="1" applyBorder="1" applyAlignment="1">
      <alignment horizontal="center" vertical="center"/>
    </xf>
    <xf numFmtId="17" fontId="47" fillId="11" borderId="0" xfId="0" quotePrefix="1" applyNumberFormat="1" applyFont="1" applyFill="1" applyAlignment="1">
      <alignment horizontal="right" vertical="center"/>
    </xf>
    <xf numFmtId="0" fontId="47" fillId="11" borderId="0" xfId="0" applyNumberFormat="1" applyFont="1" applyFill="1" applyAlignment="1">
      <alignment horizontal="right" vertical="center"/>
    </xf>
    <xf numFmtId="3" fontId="65" fillId="0" borderId="21" xfId="0" applyNumberFormat="1" applyFont="1" applyBorder="1" applyAlignment="1">
      <alignment horizontal="center" vertical="center"/>
    </xf>
    <xf numFmtId="0" fontId="33" fillId="9" borderId="2" xfId="0" applyFont="1" applyFill="1" applyBorder="1" applyAlignment="1">
      <alignment horizontal="center" vertical="center"/>
    </xf>
    <xf numFmtId="0" fontId="43" fillId="7" borderId="2" xfId="0" applyFont="1" applyFill="1" applyBorder="1" applyAlignment="1">
      <alignment horizontal="center" vertical="center"/>
    </xf>
    <xf numFmtId="10" fontId="66" fillId="0" borderId="21" xfId="0" applyNumberFormat="1" applyFont="1" applyBorder="1" applyAlignment="1">
      <alignment horizontal="center" vertical="center"/>
    </xf>
    <xf numFmtId="9" fontId="37" fillId="5" borderId="2" xfId="2" applyFont="1" applyFill="1" applyBorder="1" applyAlignment="1">
      <alignment horizontal="center" vertical="center"/>
    </xf>
    <xf numFmtId="0" fontId="25" fillId="0" borderId="0" xfId="0" applyFont="1" applyFill="1" applyBorder="1" applyAlignment="1">
      <alignment horizontal="center" vertical="center"/>
    </xf>
    <xf numFmtId="0" fontId="37" fillId="0" borderId="0" xfId="3" applyFont="1" applyFill="1" applyBorder="1" applyAlignment="1">
      <alignment horizontal="left" vertical="center"/>
    </xf>
    <xf numFmtId="0" fontId="33" fillId="0" borderId="0" xfId="3" applyFont="1" applyFill="1" applyBorder="1" applyAlignment="1">
      <alignment horizontal="left" vertical="center"/>
    </xf>
    <xf numFmtId="0" fontId="34" fillId="7" borderId="2" xfId="3" applyFont="1" applyFill="1" applyBorder="1" applyAlignment="1">
      <alignment horizontal="center" vertical="center"/>
    </xf>
    <xf numFmtId="0" fontId="34" fillId="6" borderId="3" xfId="0" applyFont="1" applyFill="1" applyBorder="1" applyAlignment="1">
      <alignment horizontal="center" vertical="center"/>
    </xf>
    <xf numFmtId="3" fontId="66" fillId="0" borderId="20" xfId="0" applyNumberFormat="1" applyFont="1" applyBorder="1" applyAlignment="1">
      <alignment horizontal="center" vertical="center"/>
    </xf>
    <xf numFmtId="10" fontId="32" fillId="5" borderId="2" xfId="0" applyNumberFormat="1" applyFont="1" applyFill="1" applyBorder="1" applyAlignment="1">
      <alignment horizontal="center" vertical="center"/>
    </xf>
    <xf numFmtId="10" fontId="5" fillId="9" borderId="1" xfId="0" applyNumberFormat="1" applyFont="1" applyFill="1" applyBorder="1" applyAlignment="1">
      <alignment horizontal="center" vertical="center"/>
    </xf>
    <xf numFmtId="9" fontId="33" fillId="9" borderId="2" xfId="2" applyFont="1" applyFill="1" applyBorder="1" applyAlignment="1">
      <alignment horizontal="center" vertical="center"/>
    </xf>
    <xf numFmtId="10" fontId="2" fillId="9" borderId="1" xfId="0" applyNumberFormat="1" applyFont="1" applyFill="1" applyBorder="1" applyAlignment="1">
      <alignment horizontal="center" vertical="center"/>
    </xf>
    <xf numFmtId="0" fontId="19" fillId="0" borderId="0" xfId="0" applyFont="1" applyAlignment="1">
      <alignment horizontal="left" vertical="center"/>
    </xf>
    <xf numFmtId="0" fontId="35" fillId="7" borderId="2" xfId="0" applyFont="1" applyFill="1" applyBorder="1" applyAlignment="1">
      <alignment horizontal="center" vertical="center"/>
    </xf>
    <xf numFmtId="0" fontId="37" fillId="4" borderId="2" xfId="0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/>
    </xf>
    <xf numFmtId="0" fontId="56" fillId="3" borderId="0" xfId="0" applyFont="1" applyFill="1" applyBorder="1" applyAlignment="1">
      <alignment horizontal="left" vertical="center" wrapText="1"/>
    </xf>
    <xf numFmtId="0" fontId="56" fillId="3" borderId="17" xfId="0" applyFont="1" applyFill="1" applyBorder="1" applyAlignment="1">
      <alignment horizontal="left" vertical="center" wrapText="1"/>
    </xf>
    <xf numFmtId="0" fontId="56" fillId="3" borderId="11" xfId="0" applyFont="1" applyFill="1" applyBorder="1" applyAlignment="1">
      <alignment horizontal="left" vertical="center" wrapText="1"/>
    </xf>
    <xf numFmtId="0" fontId="56" fillId="3" borderId="19" xfId="0" applyFont="1" applyFill="1" applyBorder="1" applyAlignment="1">
      <alignment horizontal="left" vertical="center" wrapText="1"/>
    </xf>
    <xf numFmtId="0" fontId="37" fillId="0" borderId="1" xfId="0" applyFont="1" applyFill="1" applyBorder="1" applyAlignment="1">
      <alignment horizontal="center" vertical="center"/>
    </xf>
    <xf numFmtId="0" fontId="55" fillId="3" borderId="16" xfId="0" applyFont="1" applyFill="1" applyBorder="1" applyAlignment="1">
      <alignment horizontal="left" vertical="center" wrapText="1"/>
    </xf>
    <xf numFmtId="0" fontId="55" fillId="3" borderId="0" xfId="0" applyFont="1" applyFill="1" applyBorder="1" applyAlignment="1">
      <alignment horizontal="left" vertical="center" wrapText="1"/>
    </xf>
    <xf numFmtId="0" fontId="55" fillId="3" borderId="14" xfId="0" applyFont="1" applyFill="1" applyBorder="1" applyAlignment="1">
      <alignment horizontal="left" vertical="center"/>
    </xf>
    <xf numFmtId="0" fontId="55" fillId="3" borderId="13" xfId="0" applyFont="1" applyFill="1" applyBorder="1" applyAlignment="1">
      <alignment horizontal="left" vertical="center"/>
    </xf>
    <xf numFmtId="0" fontId="56" fillId="3" borderId="18" xfId="0" applyFont="1" applyFill="1" applyBorder="1" applyAlignment="1">
      <alignment horizontal="left" vertical="center"/>
    </xf>
    <xf numFmtId="0" fontId="56" fillId="3" borderId="11" xfId="0" applyFont="1" applyFill="1" applyBorder="1" applyAlignment="1">
      <alignment horizontal="left" vertical="center"/>
    </xf>
    <xf numFmtId="0" fontId="55" fillId="3" borderId="7" xfId="0" applyFont="1" applyFill="1" applyBorder="1" applyAlignment="1">
      <alignment horizontal="left" vertical="center"/>
    </xf>
    <xf numFmtId="0" fontId="55" fillId="3" borderId="0" xfId="0" applyFont="1" applyFill="1" applyBorder="1" applyAlignment="1">
      <alignment horizontal="left" vertical="center"/>
    </xf>
    <xf numFmtId="0" fontId="56" fillId="3" borderId="0" xfId="0" applyFont="1" applyFill="1" applyBorder="1" applyAlignment="1">
      <alignment horizontal="left" vertical="center"/>
    </xf>
    <xf numFmtId="0" fontId="41" fillId="10" borderId="0" xfId="0" applyFont="1" applyFill="1" applyAlignment="1">
      <alignment horizontal="center" vertical="center"/>
    </xf>
    <xf numFmtId="0" fontId="37" fillId="0" borderId="3" xfId="0" applyFont="1" applyFill="1" applyBorder="1" applyAlignment="1">
      <alignment horizontal="center" vertical="center"/>
    </xf>
    <xf numFmtId="0" fontId="55" fillId="3" borderId="18" xfId="0" applyFont="1" applyFill="1" applyBorder="1" applyAlignment="1">
      <alignment horizontal="left" vertical="center" wrapText="1"/>
    </xf>
    <xf numFmtId="0" fontId="55" fillId="3" borderId="11" xfId="0" applyFont="1" applyFill="1" applyBorder="1" applyAlignment="1">
      <alignment horizontal="left" vertical="center" wrapText="1"/>
    </xf>
    <xf numFmtId="0" fontId="40" fillId="11" borderId="0" xfId="0" applyFont="1" applyFill="1" applyAlignment="1">
      <alignment horizontal="center" vertical="center"/>
    </xf>
    <xf numFmtId="0" fontId="66" fillId="0" borderId="20" xfId="0" applyFont="1" applyBorder="1" applyAlignment="1">
      <alignment horizontal="center" vertical="center"/>
    </xf>
    <xf numFmtId="9" fontId="33" fillId="5" borderId="2" xfId="2" applyFont="1" applyFill="1" applyBorder="1" applyAlignment="1">
      <alignment horizontal="center" vertical="center"/>
    </xf>
    <xf numFmtId="0" fontId="17" fillId="0" borderId="0" xfId="0" applyFont="1" applyAlignment="1">
      <alignment horizontal="left" vertical="center"/>
    </xf>
    <xf numFmtId="0" fontId="33" fillId="0" borderId="3" xfId="3" applyFont="1" applyFill="1" applyBorder="1" applyAlignment="1">
      <alignment horizontal="left" vertical="center"/>
    </xf>
    <xf numFmtId="0" fontId="40" fillId="10" borderId="0" xfId="0" applyFont="1" applyFill="1" applyAlignment="1">
      <alignment horizontal="center" vertical="center"/>
    </xf>
    <xf numFmtId="0" fontId="33" fillId="4" borderId="3" xfId="3" applyFont="1" applyFill="1" applyBorder="1" applyAlignment="1">
      <alignment horizontal="left" vertical="center"/>
    </xf>
    <xf numFmtId="0" fontId="33" fillId="4" borderId="1" xfId="3" applyFont="1" applyFill="1" applyBorder="1" applyAlignment="1">
      <alignment horizontal="left" vertical="center"/>
    </xf>
    <xf numFmtId="0" fontId="37" fillId="4" borderId="3" xfId="3" applyFont="1" applyFill="1" applyBorder="1" applyAlignment="1">
      <alignment horizontal="left" vertical="center"/>
    </xf>
    <xf numFmtId="0" fontId="37" fillId="4" borderId="1" xfId="3" applyFont="1" applyFill="1" applyBorder="1" applyAlignment="1">
      <alignment horizontal="left" vertical="center"/>
    </xf>
    <xf numFmtId="0" fontId="37" fillId="0" borderId="3" xfId="3" applyFont="1" applyFill="1" applyBorder="1" applyAlignment="1">
      <alignment horizontal="left" vertical="center"/>
    </xf>
    <xf numFmtId="3" fontId="11" fillId="0" borderId="0" xfId="0" applyNumberFormat="1" applyFont="1" applyAlignment="1">
      <alignment horizontal="left"/>
    </xf>
  </cellXfs>
  <cellStyles count="4">
    <cellStyle name="Millares" xfId="1" builtinId="3"/>
    <cellStyle name="Normal" xfId="0" builtinId="0"/>
    <cellStyle name="Normal 2" xfId="3"/>
    <cellStyle name="Porcentaje" xfId="2" builtinId="5"/>
  </cellStyles>
  <dxfs count="59"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lor rgb="FF0000FF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  <dxf>
      <font>
        <condense val="0"/>
        <extend val="0"/>
        <color indexed="12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mruColors>
      <color rgb="FF536E1F"/>
      <color rgb="FF066686"/>
      <color rgb="FF003956"/>
      <color rgb="FF7DB51A"/>
      <color rgb="FF000000"/>
      <color rgb="FFFF6600"/>
      <color rgb="FFFF3300"/>
      <color rgb="FFFF9900"/>
      <color rgb="FFA94B11"/>
      <color rgb="FFFFCC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calcChain" Target="calcChain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42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3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4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45.xml.rels><?xml version="1.0" encoding="UTF-8" standalone="yes"?>
<Relationships xmlns="http://schemas.openxmlformats.org/package/2006/relationships"><Relationship Id="rId2" Type="http://schemas.microsoft.com/office/2011/relationships/chartColorStyle" Target="colors42.xml"/><Relationship Id="rId1" Type="http://schemas.microsoft.com/office/2011/relationships/chartStyle" Target="style42.xml"/></Relationships>
</file>

<file path=xl/charts/_rels/chart46.xml.rels><?xml version="1.0" encoding="UTF-8" standalone="yes"?>
<Relationships xmlns="http://schemas.openxmlformats.org/package/2006/relationships"><Relationship Id="rId2" Type="http://schemas.microsoft.com/office/2011/relationships/chartColorStyle" Target="colors43.xml"/><Relationship Id="rId1" Type="http://schemas.microsoft.com/office/2011/relationships/chartStyle" Target="style43.xml"/></Relationships>
</file>

<file path=xl/charts/_rels/chart47.xml.rels><?xml version="1.0" encoding="UTF-8" standalone="yes"?>
<Relationships xmlns="http://schemas.openxmlformats.org/package/2006/relationships"><Relationship Id="rId2" Type="http://schemas.microsoft.com/office/2011/relationships/chartColorStyle" Target="colors44.xml"/><Relationship Id="rId1" Type="http://schemas.microsoft.com/office/2011/relationships/chartStyle" Target="style44.xml"/></Relationships>
</file>

<file path=xl/charts/_rels/chart48.xml.rels><?xml version="1.0" encoding="UTF-8" standalone="yes"?>
<Relationships xmlns="http://schemas.openxmlformats.org/package/2006/relationships"><Relationship Id="rId2" Type="http://schemas.microsoft.com/office/2011/relationships/chartColorStyle" Target="colors45.xml"/><Relationship Id="rId1" Type="http://schemas.microsoft.com/office/2011/relationships/chartStyle" Target="style45.xml"/></Relationships>
</file>

<file path=xl/charts/_rels/chart49.xml.rels><?xml version="1.0" encoding="UTF-8" standalone="yes"?>
<Relationships xmlns="http://schemas.openxmlformats.org/package/2006/relationships"><Relationship Id="rId2" Type="http://schemas.microsoft.com/office/2011/relationships/chartColorStyle" Target="colors46.xml"/><Relationship Id="rId1" Type="http://schemas.microsoft.com/office/2011/relationships/chartStyle" Target="style46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50.xml.rels><?xml version="1.0" encoding="UTF-8" standalone="yes"?>
<Relationships xmlns="http://schemas.openxmlformats.org/package/2006/relationships"><Relationship Id="rId2" Type="http://schemas.microsoft.com/office/2011/relationships/chartColorStyle" Target="colors47.xml"/><Relationship Id="rId1" Type="http://schemas.microsoft.com/office/2011/relationships/chartStyle" Target="style47.xml"/></Relationships>
</file>

<file path=xl/charts/_rels/chart51.xml.rels><?xml version="1.0" encoding="UTF-8" standalone="yes"?>
<Relationships xmlns="http://schemas.openxmlformats.org/package/2006/relationships"><Relationship Id="rId2" Type="http://schemas.microsoft.com/office/2011/relationships/chartColorStyle" Target="colors48.xml"/><Relationship Id="rId1" Type="http://schemas.microsoft.com/office/2011/relationships/chartStyle" Target="style48.xml"/></Relationships>
</file>

<file path=xl/charts/_rels/chart52.xml.rels><?xml version="1.0" encoding="UTF-8" standalone="yes"?>
<Relationships xmlns="http://schemas.openxmlformats.org/package/2006/relationships"><Relationship Id="rId2" Type="http://schemas.microsoft.com/office/2011/relationships/chartColorStyle" Target="colors49.xml"/><Relationship Id="rId1" Type="http://schemas.microsoft.com/office/2011/relationships/chartStyle" Target="style49.xml"/></Relationships>
</file>

<file path=xl/charts/_rels/chart53.xml.rels><?xml version="1.0" encoding="UTF-8" standalone="yes"?>
<Relationships xmlns="http://schemas.openxmlformats.org/package/2006/relationships"><Relationship Id="rId2" Type="http://schemas.microsoft.com/office/2011/relationships/chartColorStyle" Target="colors50.xml"/><Relationship Id="rId1" Type="http://schemas.microsoft.com/office/2011/relationships/chartStyle" Target="style50.xml"/></Relationships>
</file>

<file path=xl/charts/_rels/chart54.xml.rels><?xml version="1.0" encoding="UTF-8" standalone="yes"?>
<Relationships xmlns="http://schemas.openxmlformats.org/package/2006/relationships"><Relationship Id="rId2" Type="http://schemas.microsoft.com/office/2011/relationships/chartColorStyle" Target="colors51.xml"/><Relationship Id="rId1" Type="http://schemas.microsoft.com/office/2011/relationships/chartStyle" Target="style51.xml"/></Relationships>
</file>

<file path=xl/charts/_rels/chart55.xml.rels><?xml version="1.0" encoding="UTF-8" standalone="yes"?>
<Relationships xmlns="http://schemas.openxmlformats.org/package/2006/relationships"><Relationship Id="rId2" Type="http://schemas.microsoft.com/office/2011/relationships/chartColorStyle" Target="colors52.xml"/><Relationship Id="rId1" Type="http://schemas.microsoft.com/office/2011/relationships/chartStyle" Target="style52.xml"/></Relationships>
</file>

<file path=xl/charts/_rels/chart56.xml.rels><?xml version="1.0" encoding="UTF-8" standalone="yes"?>
<Relationships xmlns="http://schemas.openxmlformats.org/package/2006/relationships"><Relationship Id="rId2" Type="http://schemas.microsoft.com/office/2011/relationships/chartColorStyle" Target="colors53.xml"/><Relationship Id="rId1" Type="http://schemas.microsoft.com/office/2011/relationships/chartStyle" Target="style53.xml"/></Relationships>
</file>

<file path=xl/charts/_rels/chart57.xml.rels><?xml version="1.0" encoding="UTF-8" standalone="yes"?>
<Relationships xmlns="http://schemas.openxmlformats.org/package/2006/relationships"><Relationship Id="rId2" Type="http://schemas.microsoft.com/office/2011/relationships/chartColorStyle" Target="colors54.xml"/><Relationship Id="rId1" Type="http://schemas.microsoft.com/office/2011/relationships/chartStyle" Target="style54.xml"/></Relationships>
</file>

<file path=xl/charts/_rels/chart58.xml.rels><?xml version="1.0" encoding="UTF-8" standalone="yes"?>
<Relationships xmlns="http://schemas.openxmlformats.org/package/2006/relationships"><Relationship Id="rId2" Type="http://schemas.microsoft.com/office/2011/relationships/chartColorStyle" Target="colors55.xml"/><Relationship Id="rId1" Type="http://schemas.microsoft.com/office/2011/relationships/chartStyle" Target="style55.xml"/></Relationships>
</file>

<file path=xl/charts/_rels/chart59.xml.rels><?xml version="1.0" encoding="UTF-8" standalone="yes"?>
<Relationships xmlns="http://schemas.openxmlformats.org/package/2006/relationships"><Relationship Id="rId2" Type="http://schemas.microsoft.com/office/2011/relationships/chartColorStyle" Target="colors56.xml"/><Relationship Id="rId1" Type="http://schemas.microsoft.com/office/2011/relationships/chartStyle" Target="style56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60.xml.rels><?xml version="1.0" encoding="UTF-8" standalone="yes"?>
<Relationships xmlns="http://schemas.openxmlformats.org/package/2006/relationships"><Relationship Id="rId2" Type="http://schemas.microsoft.com/office/2011/relationships/chartColorStyle" Target="colors57.xml"/><Relationship Id="rId1" Type="http://schemas.microsoft.com/office/2011/relationships/chartStyle" Target="style57.xml"/></Relationships>
</file>

<file path=xl/charts/_rels/chart61.xml.rels><?xml version="1.0" encoding="UTF-8" standalone="yes"?>
<Relationships xmlns="http://schemas.openxmlformats.org/package/2006/relationships"><Relationship Id="rId2" Type="http://schemas.microsoft.com/office/2011/relationships/chartColorStyle" Target="colors58.xml"/><Relationship Id="rId1" Type="http://schemas.microsoft.com/office/2011/relationships/chartStyle" Target="style58.xml"/></Relationships>
</file>

<file path=xl/charts/_rels/chart62.xml.rels><?xml version="1.0" encoding="UTF-8" standalone="yes"?>
<Relationships xmlns="http://schemas.openxmlformats.org/package/2006/relationships"><Relationship Id="rId2" Type="http://schemas.microsoft.com/office/2011/relationships/chartColorStyle" Target="colors59.xml"/><Relationship Id="rId1" Type="http://schemas.microsoft.com/office/2011/relationships/chartStyle" Target="style59.xml"/></Relationships>
</file>

<file path=xl/charts/_rels/chart63.xml.rels><?xml version="1.0" encoding="UTF-8" standalone="yes"?>
<Relationships xmlns="http://schemas.openxmlformats.org/package/2006/relationships"><Relationship Id="rId2" Type="http://schemas.microsoft.com/office/2011/relationships/chartColorStyle" Target="colors60.xml"/><Relationship Id="rId1" Type="http://schemas.microsoft.com/office/2011/relationships/chartStyle" Target="style60.xml"/></Relationships>
</file>

<file path=xl/charts/_rels/chart64.xml.rels><?xml version="1.0" encoding="UTF-8" standalone="yes"?>
<Relationships xmlns="http://schemas.openxmlformats.org/package/2006/relationships"><Relationship Id="rId2" Type="http://schemas.microsoft.com/office/2011/relationships/chartColorStyle" Target="colors61.xml"/><Relationship Id="rId1" Type="http://schemas.microsoft.com/office/2011/relationships/chartStyle" Target="style61.xml"/></Relationships>
</file>

<file path=xl/charts/_rels/chart65.xml.rels><?xml version="1.0" encoding="UTF-8" standalone="yes"?>
<Relationships xmlns="http://schemas.openxmlformats.org/package/2006/relationships"><Relationship Id="rId2" Type="http://schemas.microsoft.com/office/2011/relationships/chartColorStyle" Target="colors62.xml"/><Relationship Id="rId1" Type="http://schemas.microsoft.com/office/2011/relationships/chartStyle" Target="style62.xml"/></Relationships>
</file>

<file path=xl/charts/_rels/chart66.xml.rels><?xml version="1.0" encoding="UTF-8" standalone="yes"?>
<Relationships xmlns="http://schemas.openxmlformats.org/package/2006/relationships"><Relationship Id="rId2" Type="http://schemas.microsoft.com/office/2011/relationships/chartColorStyle" Target="colors63.xml"/><Relationship Id="rId1" Type="http://schemas.microsoft.com/office/2011/relationships/chartStyle" Target="style63.xml"/></Relationships>
</file>

<file path=xl/charts/_rels/chart67.xml.rels><?xml version="1.0" encoding="UTF-8" standalone="yes"?>
<Relationships xmlns="http://schemas.openxmlformats.org/package/2006/relationships"><Relationship Id="rId2" Type="http://schemas.microsoft.com/office/2011/relationships/chartColorStyle" Target="colors64.xml"/><Relationship Id="rId1" Type="http://schemas.microsoft.com/office/2011/relationships/chartStyle" Target="style64.xml"/></Relationships>
</file>

<file path=xl/charts/_rels/chart68.xml.rels><?xml version="1.0" encoding="UTF-8" standalone="yes"?>
<Relationships xmlns="http://schemas.openxmlformats.org/package/2006/relationships"><Relationship Id="rId2" Type="http://schemas.microsoft.com/office/2011/relationships/chartColorStyle" Target="colors65.xml"/><Relationship Id="rId1" Type="http://schemas.microsoft.com/office/2011/relationships/chartStyle" Target="style65.xml"/></Relationships>
</file>

<file path=xl/charts/_rels/chart69.xml.rels><?xml version="1.0" encoding="UTF-8" standalone="yes"?>
<Relationships xmlns="http://schemas.openxmlformats.org/package/2006/relationships"><Relationship Id="rId2" Type="http://schemas.microsoft.com/office/2011/relationships/chartColorStyle" Target="colors66.xml"/><Relationship Id="rId1" Type="http://schemas.microsoft.com/office/2011/relationships/chartStyle" Target="style6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70.xml.rels><?xml version="1.0" encoding="UTF-8" standalone="yes"?>
<Relationships xmlns="http://schemas.openxmlformats.org/package/2006/relationships"><Relationship Id="rId2" Type="http://schemas.microsoft.com/office/2011/relationships/chartColorStyle" Target="colors67.xml"/><Relationship Id="rId1" Type="http://schemas.microsoft.com/office/2011/relationships/chartStyle" Target="style67.xml"/></Relationships>
</file>

<file path=xl/charts/_rels/chart71.xml.rels><?xml version="1.0" encoding="UTF-8" standalone="yes"?>
<Relationships xmlns="http://schemas.openxmlformats.org/package/2006/relationships"><Relationship Id="rId2" Type="http://schemas.microsoft.com/office/2011/relationships/chartColorStyle" Target="colors68.xml"/><Relationship Id="rId1" Type="http://schemas.microsoft.com/office/2011/relationships/chartStyle" Target="style68.xml"/></Relationships>
</file>

<file path=xl/charts/_rels/chart72.xml.rels><?xml version="1.0" encoding="UTF-8" standalone="yes"?>
<Relationships xmlns="http://schemas.openxmlformats.org/package/2006/relationships"><Relationship Id="rId2" Type="http://schemas.microsoft.com/office/2011/relationships/chartColorStyle" Target="colors69.xml"/><Relationship Id="rId1" Type="http://schemas.microsoft.com/office/2011/relationships/chartStyle" Target="style69.xml"/></Relationships>
</file>

<file path=xl/charts/_rels/chart73.xml.rels><?xml version="1.0" encoding="UTF-8" standalone="yes"?>
<Relationships xmlns="http://schemas.openxmlformats.org/package/2006/relationships"><Relationship Id="rId2" Type="http://schemas.microsoft.com/office/2011/relationships/chartColorStyle" Target="colors70.xml"/><Relationship Id="rId1" Type="http://schemas.microsoft.com/office/2011/relationships/chartStyle" Target="style70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PROCEDENCIA DE LOS VIAJEROS ESPAÑOLES</a:t>
            </a:r>
          </a:p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25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PERIODO ACUMULADO DE ENERO A DICIEMBRE 2015</a:t>
            </a:r>
          </a:p>
        </c:rich>
      </c:tx>
      <c:overlay val="0"/>
      <c:spPr>
        <a:solidFill>
          <a:srgbClr val="FFCC99"/>
        </a:solidFill>
        <a:ln w="25400">
          <a:noFill/>
        </a:ln>
      </c:sp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rgbClr val="0000FF"/>
            </a:solidFill>
            <a:ln w="25400">
              <a:noFill/>
            </a:ln>
          </c:spPr>
          <c:invertIfNegative val="0"/>
          <c:dLbls>
            <c:numFmt formatCode="0.00%" sourceLinked="0"/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" b="0" i="0" u="none" strike="noStrike" baseline="0">
                    <a:solidFill>
                      <a:srgbClr val="0000FF"/>
                    </a:solidFill>
                    <a:latin typeface="Verdana"/>
                    <a:ea typeface="Verdana"/>
                    <a:cs typeface="Verdana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[1]Mes!$B$46:$B$64</c:f>
              <c:strCache>
                <c:ptCount val="19"/>
                <c:pt idx="0">
                  <c:v>Melilla</c:v>
                </c:pt>
                <c:pt idx="1">
                  <c:v>Ceuta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Extremadura</c:v>
                </c:pt>
                <c:pt idx="8">
                  <c:v>Aragón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Comunidad Valenciana</c:v>
                </c:pt>
                <c:pt idx="12">
                  <c:v>Asturias (Principado de)</c:v>
                </c:pt>
                <c:pt idx="13">
                  <c:v>Galicia</c:v>
                </c:pt>
                <c:pt idx="14">
                  <c:v>País Vasco</c:v>
                </c:pt>
                <c:pt idx="15">
                  <c:v>Cataluña</c:v>
                </c:pt>
                <c:pt idx="16">
                  <c:v>Andalucía</c:v>
                </c:pt>
                <c:pt idx="17">
                  <c:v>Castilla y León</c:v>
                </c:pt>
                <c:pt idx="18">
                  <c:v>Madrid (Comunidad de)</c:v>
                </c:pt>
              </c:strCache>
            </c:strRef>
          </c:cat>
          <c:val>
            <c:numRef>
              <c:f>[1]Mes!$C$46:$C$64</c:f>
              <c:numCache>
                <c:formatCode>General</c:formatCode>
                <c:ptCount val="19"/>
                <c:pt idx="0">
                  <c:v>1.2192386202514172E-3</c:v>
                </c:pt>
                <c:pt idx="1">
                  <c:v>1.5256775077432394E-3</c:v>
                </c:pt>
                <c:pt idx="2">
                  <c:v>8.5609098896384239E-3</c:v>
                </c:pt>
                <c:pt idx="3">
                  <c:v>1.0799183510243893E-2</c:v>
                </c:pt>
                <c:pt idx="4">
                  <c:v>1.1987232603132725E-2</c:v>
                </c:pt>
                <c:pt idx="5">
                  <c:v>1.4108320698142052E-2</c:v>
                </c:pt>
                <c:pt idx="6">
                  <c:v>1.8189098685979843E-2</c:v>
                </c:pt>
                <c:pt idx="7">
                  <c:v>2.2376691922545433E-2</c:v>
                </c:pt>
                <c:pt idx="8">
                  <c:v>2.2655723616480827E-2</c:v>
                </c:pt>
                <c:pt idx="9">
                  <c:v>3.0172333121299744E-2</c:v>
                </c:pt>
                <c:pt idx="10">
                  <c:v>3.9865601807832718E-2</c:v>
                </c:pt>
                <c:pt idx="11">
                  <c:v>5.4241172969341278E-2</c:v>
                </c:pt>
                <c:pt idx="12">
                  <c:v>5.5203832685947418E-2</c:v>
                </c:pt>
                <c:pt idx="13">
                  <c:v>6.5421462059020996E-2</c:v>
                </c:pt>
                <c:pt idx="14">
                  <c:v>7.1166090667247772E-2</c:v>
                </c:pt>
                <c:pt idx="15">
                  <c:v>7.1694403886795044E-2</c:v>
                </c:pt>
                <c:pt idx="16">
                  <c:v>8.0085352063179016E-2</c:v>
                </c:pt>
                <c:pt idx="17">
                  <c:v>0.14386171102523804</c:v>
                </c:pt>
                <c:pt idx="18">
                  <c:v>0.27686595916748047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ABF-4AE5-A0D2-E68BAFA55CB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220040352"/>
        <c:axId val="220040744"/>
      </c:barChart>
      <c:catAx>
        <c:axId val="22004035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200407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220040744"/>
        <c:scaling>
          <c:orientation val="minMax"/>
          <c:max val="0.4"/>
        </c:scaling>
        <c:delete val="0"/>
        <c:axPos val="b"/>
        <c:numFmt formatCode="0.0%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20040352"/>
        <c:crosses val="autoZero"/>
        <c:crossBetween val="between"/>
      </c:valAx>
      <c:spPr>
        <a:solidFill>
          <a:srgbClr val="C0C0C0"/>
        </a:solidFill>
        <a:ln w="3175">
          <a:solidFill>
            <a:srgbClr val="969696"/>
          </a:solidFill>
          <a:prstDash val="solid"/>
        </a:ln>
      </c:spPr>
    </c:plotArea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1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0399257682669828E-2"/>
          <c:y val="0.20210787401574801"/>
          <c:w val="0.91494385438837456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2021'!$B$560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2021'!$C$559:$H$559</c15:sqref>
                  </c15:fullRef>
                </c:ext>
              </c:extLst>
              <c:f>('ENERO 2021'!$C$559,'ENERO 2021'!$E$559,'ENERO 2021'!$G$559)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2021'!$C$560:$H$560</c15:sqref>
                  </c15:fullRef>
                </c:ext>
              </c:extLst>
              <c:f>('ENERO 2021'!$C$560,'ENERO 2021'!$E$560,'ENERO 2021'!$G$560)</c:f>
              <c:numCache>
                <c:formatCode>#,##0</c:formatCode>
                <c:ptCount val="3"/>
                <c:pt idx="0">
                  <c:v>430485</c:v>
                </c:pt>
                <c:pt idx="1">
                  <c:v>105417</c:v>
                </c:pt>
                <c:pt idx="2">
                  <c:v>535902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ser>
          <c:idx val="2"/>
          <c:order val="2"/>
          <c:tx>
            <c:strRef>
              <c:f>'ENERO 2021'!$B$561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2021'!$C$559:$H$559</c15:sqref>
                  </c15:fullRef>
                </c:ext>
              </c:extLst>
              <c:f>('ENERO 2021'!$C$559,'ENERO 2021'!$E$559,'ENERO 2021'!$G$559)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2021'!$C$561:$H$561</c15:sqref>
                  </c15:fullRef>
                </c:ext>
              </c:extLst>
              <c:f>('ENERO 2021'!$C$561,'ENERO 2021'!$E$561,'ENERO 2021'!$G$561)</c:f>
              <c:numCache>
                <c:formatCode>#,##0</c:formatCode>
                <c:ptCount val="3"/>
                <c:pt idx="0">
                  <c:v>77429</c:v>
                </c:pt>
                <c:pt idx="1">
                  <c:v>8818</c:v>
                </c:pt>
                <c:pt idx="2">
                  <c:v>86247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643E-499A-82A3-E4E5A36447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886472"/>
        <c:axId val="22288921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2021'!$B$559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2021'!$C$559:$H$559</c15:sqref>
                        </c15:fullRef>
                        <c15:formulaRef>
                          <c15:sqref>('ENERO 2021'!$C$559,'ENERO 2021'!$E$559,'ENERO 2021'!$G$559)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2021'!$C$559:$H$559</c15:sqref>
                        </c15:fullRef>
                        <c15:formulaRef>
                          <c15:sqref>('ENERO 2021'!$C$559,'ENERO 2021'!$E$559,'ENERO 2021'!$G$559)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1-8CEC-43A6-81C5-949E7E14AC8C}"/>
                  </c:ext>
                </c:extLst>
              </c15:ser>
            </c15:filteredBarSeries>
          </c:ext>
        </c:extLst>
      </c:barChart>
      <c:catAx>
        <c:axId val="2228864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2889216"/>
        <c:crosses val="autoZero"/>
        <c:auto val="0"/>
        <c:lblAlgn val="ctr"/>
        <c:lblOffset val="100"/>
        <c:noMultiLvlLbl val="0"/>
      </c:catAx>
      <c:valAx>
        <c:axId val="222889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28864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780372367216488"/>
          <c:y val="1.8376292828856319E-2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8A87-44BF-B295-F83059A0475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8A87-44BF-B295-F83059A0475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8A87-44BF-B295-F83059A0475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8A87-44BF-B295-F83059A0475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8A87-44BF-B295-F83059A0475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8A87-44BF-B295-F83059A0475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8A87-44BF-B295-F83059A0475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8A87-44BF-B295-F83059A0475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8A87-44BF-B295-F83059A0475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1.5940792775611112E-2"/>
                  <c:y val="-4.07124616677747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0"/>
                  <c:y val="2.035623083388738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2772561108015996E-2"/>
                  <c:y val="1.628498466710998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-6.83176833240484E-3"/>
                  <c:y val="3.664121550099729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2.7327073329619193E-2"/>
                  <c:y val="-8.142492333554953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8A87-44BF-B295-F83059A0475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2021'!$C$289:$L$289</c15:sqref>
                  </c15:fullRef>
                </c:ext>
              </c:extLst>
              <c:f>'ENERO 2021'!$C$289:$K$289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2021'!$C$290:$L$290</c15:sqref>
                  </c15:fullRef>
                </c:ext>
              </c:extLst>
              <c:f>'ENERO 2021'!$C$290:$K$290</c:f>
              <c:numCache>
                <c:formatCode>#,##0</c:formatCode>
                <c:ptCount val="9"/>
                <c:pt idx="0">
                  <c:v>4261</c:v>
                </c:pt>
                <c:pt idx="1">
                  <c:v>6150</c:v>
                </c:pt>
                <c:pt idx="2">
                  <c:v>11441</c:v>
                </c:pt>
                <c:pt idx="3">
                  <c:v>4093</c:v>
                </c:pt>
                <c:pt idx="4">
                  <c:v>9892</c:v>
                </c:pt>
                <c:pt idx="5">
                  <c:v>4120</c:v>
                </c:pt>
                <c:pt idx="6">
                  <c:v>1514</c:v>
                </c:pt>
                <c:pt idx="7">
                  <c:v>11984</c:v>
                </c:pt>
                <c:pt idx="8">
                  <c:v>3659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8A87-44BF-B295-F83059A0475B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803-42D7-A0C8-8191C2ABC7B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803-42D7-A0C8-8191C2ABC7B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803-42D7-A0C8-8191C2ABC7B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803-42D7-A0C8-8191C2ABC7B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803-42D7-A0C8-8191C2ABC7B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803-42D7-A0C8-8191C2ABC7B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803-42D7-A0C8-8191C2ABC7B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803-42D7-A0C8-8191C2ABC7B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803-42D7-A0C8-8191C2ABC7B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8221015538257779E-2"/>
                  <c:y val="-7.4769112877146441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2.2776269422822848E-3"/>
                  <c:y val="2.447017416534066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049864248054023E-2"/>
                  <c:y val="-4.078362360890110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2.0498642480540188E-2"/>
                  <c:y val="1.22350870826703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2021'!$C$289:$L$289</c15:sqref>
                  </c15:fullRef>
                </c:ext>
              </c:extLst>
              <c:f>'ENERO 2021'!$C$289:$K$289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2021'!$C$293:$L$293</c15:sqref>
                  </c15:fullRef>
                </c:ext>
              </c:extLst>
              <c:f>'ENERO 2021'!$C$293:$K$293</c:f>
              <c:numCache>
                <c:formatCode>#,##0</c:formatCode>
                <c:ptCount val="9"/>
                <c:pt idx="0">
                  <c:v>7724</c:v>
                </c:pt>
                <c:pt idx="1">
                  <c:v>10969</c:v>
                </c:pt>
                <c:pt idx="2">
                  <c:v>25016</c:v>
                </c:pt>
                <c:pt idx="3">
                  <c:v>9269</c:v>
                </c:pt>
                <c:pt idx="4">
                  <c:v>17934</c:v>
                </c:pt>
                <c:pt idx="5">
                  <c:v>6591</c:v>
                </c:pt>
                <c:pt idx="6">
                  <c:v>3432</c:v>
                </c:pt>
                <c:pt idx="7">
                  <c:v>26934</c:v>
                </c:pt>
                <c:pt idx="8">
                  <c:v>6926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803-42D7-A0C8-8191C2ABC7BA}"/>
            </c:ext>
            <c:ext xmlns:c15="http://schemas.microsoft.com/office/drawing/2012/chart" uri="{02D57815-91ED-43cb-92C2-25804820EDAC}">
              <c15:categoryFilterExceptions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3AB-4CF7-873D-997BB5355C0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3AB-4CF7-873D-997BB5355C0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3AB-4CF7-873D-997BB5355C0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3AB-4CF7-873D-997BB5355C0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3AB-4CF7-873D-997BB5355C0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3AB-4CF7-873D-997BB5355C0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3AB-4CF7-873D-997BB5355C0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3AB-4CF7-873D-997BB5355C0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3AB-4CF7-873D-997BB5355C03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2.0442930153322058E-2"/>
                  <c:y val="8.165645585905892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6.8143100511073671E-3"/>
                  <c:y val="1.224846837885895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6.8143100511073255E-3"/>
                  <c:y val="1.2248468378858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layout>
                <c:manualLayout>
                  <c:x val="1.5900056785917008E-2"/>
                  <c:y val="-1.224846837885895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3AB-4CF7-873D-997BB5355C03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2021'!$B$477:$B$485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2021'!$E$477:$E$485</c:f>
              <c:numCache>
                <c:formatCode>#,##0</c:formatCode>
                <c:ptCount val="9"/>
                <c:pt idx="0">
                  <c:v>3654</c:v>
                </c:pt>
                <c:pt idx="1">
                  <c:v>4937</c:v>
                </c:pt>
                <c:pt idx="2">
                  <c:v>9274</c:v>
                </c:pt>
                <c:pt idx="3">
                  <c:v>3300</c:v>
                </c:pt>
                <c:pt idx="4">
                  <c:v>6773</c:v>
                </c:pt>
                <c:pt idx="5">
                  <c:v>3299</c:v>
                </c:pt>
                <c:pt idx="6">
                  <c:v>1037</c:v>
                </c:pt>
                <c:pt idx="7">
                  <c:v>11079</c:v>
                </c:pt>
                <c:pt idx="8">
                  <c:v>2573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3AB-4CF7-873D-997BB5355C03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3B08-445C-978E-0DBD7FCDF47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3B08-445C-978E-0DBD7FCDF47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3B08-445C-978E-0DBD7FCDF47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3B08-445C-978E-0DBD7FCDF47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3B08-445C-978E-0DBD7FCDF47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3B08-445C-978E-0DBD7FCDF47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3B08-445C-978E-0DBD7FCDF47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3B08-445C-978E-0DBD7FCDF47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3B08-445C-978E-0DBD7FCDF470}"/>
              </c:ext>
            </c:extLst>
          </c:dPt>
          <c:dLbls>
            <c:dLbl>
              <c:idx val="0"/>
              <c:layout>
                <c:manualLayout>
                  <c:x val="-1.3605442176870831E-2"/>
                  <c:y val="-4.042735856233946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2675736961451247E-2"/>
                  <c:y val="4.042735856233872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1.1337868480725623E-2"/>
                  <c:y val="2.021367928116973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1337868480725623E-2"/>
                  <c:y val="4.042735856233946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'ENERO 2021'!$B$477:$B$485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2021'!$H$477:$H$485</c:f>
              <c:numCache>
                <c:formatCode>#,##0</c:formatCode>
                <c:ptCount val="9"/>
                <c:pt idx="0">
                  <c:v>5907</c:v>
                </c:pt>
                <c:pt idx="1">
                  <c:v>8018</c:v>
                </c:pt>
                <c:pt idx="2">
                  <c:v>20159</c:v>
                </c:pt>
                <c:pt idx="3">
                  <c:v>7535</c:v>
                </c:pt>
                <c:pt idx="4">
                  <c:v>10261</c:v>
                </c:pt>
                <c:pt idx="5">
                  <c:v>4987</c:v>
                </c:pt>
                <c:pt idx="6">
                  <c:v>1541</c:v>
                </c:pt>
                <c:pt idx="7">
                  <c:v>23350</c:v>
                </c:pt>
                <c:pt idx="8">
                  <c:v>4489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3B08-445C-978E-0DBD7FCDF470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606-4C73-99BA-134B96AA13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606-4C73-99BA-134B96AA13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606-4C73-99BA-134B96AA13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606-4C73-99BA-134B96AA13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606-4C73-99BA-134B96AA13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606-4C73-99BA-134B96AA13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606-4C73-99BA-134B96AA13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606-4C73-99BA-134B96AA13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606-4C73-99BA-134B96AA137A}"/>
              </c:ext>
            </c:extLst>
          </c:dPt>
          <c:dLbls>
            <c:dLbl>
              <c:idx val="0"/>
              <c:layout>
                <c:manualLayout>
                  <c:x val="7.145719081104486E-2"/>
                  <c:y val="-7.335176561165265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3.4013605442176874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3.1746031746031661E-2"/>
                  <c:y val="-1.217391637765597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layout>
                <c:manualLayout>
                  <c:x val="-2.0408163265306142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-1.1337868480725623E-2"/>
                  <c:y val="1.623188850354129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7.0961846056167245E-3"/>
                  <c:y val="-2.593360336794342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9.3063367079115108E-3"/>
                  <c:y val="-1.750647518150638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606-4C73-99BA-134B96AA137A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2021'!$B$599:$B$607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2021'!$E$599:$E$607</c:f>
              <c:numCache>
                <c:formatCode>#,##0</c:formatCode>
                <c:ptCount val="9"/>
                <c:pt idx="0">
                  <c:v>0</c:v>
                </c:pt>
                <c:pt idx="1">
                  <c:v>188</c:v>
                </c:pt>
                <c:pt idx="2">
                  <c:v>535</c:v>
                </c:pt>
                <c:pt idx="3">
                  <c:v>68</c:v>
                </c:pt>
                <c:pt idx="4">
                  <c:v>241</c:v>
                </c:pt>
                <c:pt idx="5">
                  <c:v>50</c:v>
                </c:pt>
                <c:pt idx="6">
                  <c:v>14</c:v>
                </c:pt>
                <c:pt idx="7">
                  <c:v>142</c:v>
                </c:pt>
                <c:pt idx="8">
                  <c:v>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606-4C73-99BA-134B96AA137A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C3E-45EA-B71D-2CCE55E1CBF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C3E-45EA-B71D-2CCE55E1CBF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C3E-45EA-B71D-2CCE55E1CBF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C3E-45EA-B71D-2CCE55E1CBF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C3E-45EA-B71D-2CCE55E1CBF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C3E-45EA-B71D-2CCE55E1CBF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C3E-45EA-B71D-2CCE55E1CBF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C3E-45EA-B71D-2CCE55E1CBF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C3E-45EA-B71D-2CCE55E1CBF3}"/>
              </c:ext>
            </c:extLst>
          </c:dPt>
          <c:dLbls>
            <c:dLbl>
              <c:idx val="0"/>
              <c:layout>
                <c:manualLayout>
                  <c:x val="4.7789929121804686E-2"/>
                  <c:y val="3.6601311710315726E-3"/>
                </c:manualLayout>
              </c:layout>
              <c:numFmt formatCode="0.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4.246188738602788E-2"/>
                  <c:y val="2.152252484832838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3"/>
              <c:layout>
                <c:manualLayout>
                  <c:x val="-8.5171296388147688E-17"/>
                  <c:y val="5.73770491803278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1.8583042973286876E-2"/>
                  <c:y val="1.229508196721311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2.5984983584369029E-2"/>
                  <c:y val="-5.76623208984123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2.3920518655715012E-2"/>
                  <c:y val="-1.046163476444462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4C3E-45EA-B71D-2CCE55E1CBF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'ENERO 2021'!$B$599:$B$607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2021'!$H$599:$H$607</c:f>
              <c:numCache>
                <c:formatCode>#,##0</c:formatCode>
                <c:ptCount val="9"/>
                <c:pt idx="0">
                  <c:v>0</c:v>
                </c:pt>
                <c:pt idx="1">
                  <c:v>258</c:v>
                </c:pt>
                <c:pt idx="2">
                  <c:v>780</c:v>
                </c:pt>
                <c:pt idx="3">
                  <c:v>68</c:v>
                </c:pt>
                <c:pt idx="4">
                  <c:v>1084</c:v>
                </c:pt>
                <c:pt idx="5">
                  <c:v>50</c:v>
                </c:pt>
                <c:pt idx="6">
                  <c:v>44</c:v>
                </c:pt>
                <c:pt idx="7">
                  <c:v>864</c:v>
                </c:pt>
                <c:pt idx="8">
                  <c:v>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C3E-45EA-B71D-2CCE55E1CBF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4577550204226147E-2"/>
          <c:y val="0.17772480314960631"/>
          <c:w val="0.91260760389963758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2021'!$B$657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2021'!$C$656:$H$656</c15:sqref>
                  </c15:fullRef>
                </c:ext>
              </c:extLst>
              <c:f>('ENERO 2021'!$C$656,'ENERO 2021'!$E$656,'ENERO 2021'!$G$656)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2021'!$C$657:$H$657</c15:sqref>
                  </c15:fullRef>
                </c:ext>
              </c:extLst>
              <c:f>('ENERO 2021'!$C$657,'ENERO 2021'!$E$657,'ENERO 2021'!$G$657)</c:f>
              <c:numCache>
                <c:formatCode>#,##0</c:formatCode>
                <c:ptCount val="3"/>
                <c:pt idx="0">
                  <c:v>6796</c:v>
                </c:pt>
                <c:pt idx="1">
                  <c:v>1641</c:v>
                </c:pt>
                <c:pt idx="2">
                  <c:v>8437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BAB-43F4-88CE-37BD5C341700}"/>
            </c:ext>
          </c:extLst>
        </c:ser>
        <c:ser>
          <c:idx val="2"/>
          <c:order val="2"/>
          <c:tx>
            <c:strRef>
              <c:f>'ENERO 2021'!$B$658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2021'!$C$656:$H$656</c15:sqref>
                  </c15:fullRef>
                </c:ext>
              </c:extLst>
              <c:f>('ENERO 2021'!$C$656,'ENERO 2021'!$E$656,'ENERO 2021'!$G$656)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2021'!$C$658:$H$658</c15:sqref>
                  </c15:fullRef>
                </c:ext>
              </c:extLst>
              <c:f>('ENERO 2021'!$C$658,'ENERO 2021'!$E$658,'ENERO 2021'!$G$658)</c:f>
              <c:numCache>
                <c:formatCode>#,##0</c:formatCode>
                <c:ptCount val="3"/>
                <c:pt idx="0">
                  <c:v>1143</c:v>
                </c:pt>
                <c:pt idx="1">
                  <c:v>126</c:v>
                </c:pt>
                <c:pt idx="2">
                  <c:v>1269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BAB-43F4-88CE-37BD5C3417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6131112"/>
        <c:axId val="28612954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2021'!$B$656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2021'!$C$656:$H$656</c15:sqref>
                        </c15:fullRef>
                        <c15:formulaRef>
                          <c15:sqref>('ENERO 2021'!$C$656,'ENERO 2021'!$E$656,'ENERO 2021'!$G$656)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2021'!$C$656:$H$656</c15:sqref>
                        </c15:fullRef>
                        <c15:formulaRef>
                          <c15:sqref>('ENERO 2021'!$C$656,'ENERO 2021'!$E$656,'ENERO 2021'!$G$656)</c15:sqref>
                        </c15:formulaRef>
                      </c:ext>
                    </c:extLst>
                    <c:numCache>
                      <c:formatCode>0%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BAB-43F4-88CE-37BD5C341700}"/>
                  </c:ext>
                </c:extLst>
              </c15:ser>
            </c15:filteredBarSeries>
          </c:ext>
        </c:extLst>
      </c:barChart>
      <c:catAx>
        <c:axId val="286131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6129544"/>
        <c:crosses val="autoZero"/>
        <c:auto val="0"/>
        <c:lblAlgn val="ctr"/>
        <c:lblOffset val="100"/>
        <c:noMultiLvlLbl val="0"/>
      </c:catAx>
      <c:valAx>
        <c:axId val="286129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6131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8098933303611819"/>
          <c:y val="9.8996930160553474E-3"/>
          <c:w val="0.30066650494666519"/>
          <c:h val="0.1244472281873856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6404583914360908E-2"/>
          <c:y val="0.20210787401574801"/>
          <c:w val="0.91893852815668353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2021'!$B$682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2021'!$C$681:$H$681</c15:sqref>
                  </c15:fullRef>
                </c:ext>
              </c:extLst>
              <c:f>('ENERO 2021'!$C$681,'ENERO 2021'!$E$681,'ENERO 2021'!$G$681)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2021'!$C$682:$H$682</c15:sqref>
                  </c15:fullRef>
                </c:ext>
              </c:extLst>
              <c:f>('ENERO 2021'!$C$682,'ENERO 2021'!$E$682,'ENERO 2021'!$G$682)</c:f>
              <c:numCache>
                <c:formatCode>#,##0</c:formatCode>
                <c:ptCount val="3"/>
                <c:pt idx="0">
                  <c:v>20232</c:v>
                </c:pt>
                <c:pt idx="1">
                  <c:v>4066</c:v>
                </c:pt>
                <c:pt idx="2">
                  <c:v>24298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474-4DB5-9B8F-D6ED7840396F}"/>
            </c:ext>
          </c:extLst>
        </c:ser>
        <c:ser>
          <c:idx val="2"/>
          <c:order val="2"/>
          <c:tx>
            <c:strRef>
              <c:f>'ENERO 2021'!$B$683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2021'!$C$681:$H$681</c15:sqref>
                  </c15:fullRef>
                </c:ext>
              </c:extLst>
              <c:f>('ENERO 2021'!$C$681,'ENERO 2021'!$E$681,'ENERO 2021'!$G$681)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2021'!$C$683:$H$683</c15:sqref>
                  </c15:fullRef>
                </c:ext>
              </c:extLst>
              <c:f>('ENERO 2021'!$C$683,'ENERO 2021'!$E$683,'ENERO 2021'!$G$683)</c:f>
              <c:numCache>
                <c:formatCode>#,##0</c:formatCode>
                <c:ptCount val="3"/>
                <c:pt idx="0">
                  <c:v>2885</c:v>
                </c:pt>
                <c:pt idx="1">
                  <c:v>383</c:v>
                </c:pt>
                <c:pt idx="2">
                  <c:v>3268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474-4DB5-9B8F-D6ED784039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6130328"/>
        <c:axId val="2861307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2021'!$B$681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2021'!$C$681:$H$681</c15:sqref>
                        </c15:fullRef>
                        <c15:formulaRef>
                          <c15:sqref>('ENERO 2021'!$C$681,'ENERO 2021'!$E$681,'ENERO 2021'!$G$681)</c15:sqref>
                        </c15:formulaRef>
                      </c:ext>
                    </c:extLst>
                    <c:strCache>
                      <c:ptCount val="3"/>
                      <c:pt idx="0">
                        <c:v>P. ESPAÑOLES</c:v>
                      </c:pt>
                      <c:pt idx="1">
                        <c:v>P.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2021'!$C$681:$H$681</c15:sqref>
                        </c15:fullRef>
                        <c15:formulaRef>
                          <c15:sqref>('ENERO 2021'!$C$681,'ENERO 2021'!$E$681,'ENERO 2021'!$G$681)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474-4DB5-9B8F-D6ED7840396F}"/>
                  </c:ext>
                </c:extLst>
              </c15:ser>
            </c15:filteredBarSeries>
          </c:ext>
        </c:extLst>
      </c:barChart>
      <c:catAx>
        <c:axId val="2861303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6130720"/>
        <c:crosses val="autoZero"/>
        <c:auto val="0"/>
        <c:lblAlgn val="ctr"/>
        <c:lblOffset val="100"/>
        <c:noMultiLvlLbl val="0"/>
      </c:catAx>
      <c:valAx>
        <c:axId val="2861307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6130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513680305305699"/>
          <c:y val="1.330422460055374E-2"/>
          <c:w val="0.21896552249122306"/>
          <c:h val="0.1496555519875257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AB3C-40FD-9387-0117B51AD8AE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AB3C-40FD-9387-0117B51AD8AE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AB3C-40FD-9387-0117B51AD8AE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AB3C-40FD-9387-0117B51AD8AE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AB3C-40FD-9387-0117B51AD8AE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AB3C-40FD-9387-0117B51AD8AE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AB3C-40FD-9387-0117B51AD8AE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AB3C-40FD-9387-0117B51AD8AE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AB3C-40FD-9387-0117B51AD8AE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6"/>
              <c:layout>
                <c:manualLayout>
                  <c:x val="-3.4013605442176874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AB3C-40FD-9387-0117B51AD8AE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2021'!$B$721:$B$729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2021'!$E$721:$E$729</c:f>
              <c:numCache>
                <c:formatCode>#,##0</c:formatCode>
                <c:ptCount val="9"/>
                <c:pt idx="0">
                  <c:v>335</c:v>
                </c:pt>
                <c:pt idx="1">
                  <c:v>157</c:v>
                </c:pt>
                <c:pt idx="2">
                  <c:v>753</c:v>
                </c:pt>
                <c:pt idx="3">
                  <c:v>616</c:v>
                </c:pt>
                <c:pt idx="4">
                  <c:v>238</c:v>
                </c:pt>
                <c:pt idx="5">
                  <c:v>299</c:v>
                </c:pt>
                <c:pt idx="6">
                  <c:v>190</c:v>
                </c:pt>
                <c:pt idx="7">
                  <c:v>158</c:v>
                </c:pt>
                <c:pt idx="8">
                  <c:v>628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AB3C-40FD-9387-0117B51AD8AE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ENERO DE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VIAJEROS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[2]Mes!$A$205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[2]Mes!$B$205:$D$205</c:f>
              <c:numCache>
                <c:formatCode>General</c:formatCode>
                <c:ptCount val="3"/>
                <c:pt idx="0">
                  <c:v>253955</c:v>
                </c:pt>
                <c:pt idx="1">
                  <c:v>47637</c:v>
                </c:pt>
                <c:pt idx="2">
                  <c:v>301592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FCB4-426B-B078-9086D2D2D79A}"/>
            </c:ext>
          </c:extLst>
        </c:ser>
        <c:ser>
          <c:idx val="0"/>
          <c:order val="1"/>
          <c:tx>
            <c:strRef>
              <c:f>[2]Mes!$A$206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[2]Mes!$B$204:$D$204</c:f>
              <c:strCache>
                <c:ptCount val="3"/>
                <c:pt idx="0">
                  <c:v>V. españoles</c:v>
                </c:pt>
                <c:pt idx="1">
                  <c:v>V. extranjeros</c:v>
                </c:pt>
                <c:pt idx="2">
                  <c:v>Total viajeros</c:v>
                </c:pt>
              </c:strCache>
            </c:strRef>
          </c:cat>
          <c:val>
            <c:numRef>
              <c:f>[2]Mes!$B$206:$D$206</c:f>
              <c:numCache>
                <c:formatCode>General</c:formatCode>
                <c:ptCount val="3"/>
                <c:pt idx="0">
                  <c:v>287036</c:v>
                </c:pt>
                <c:pt idx="1">
                  <c:v>49434</c:v>
                </c:pt>
                <c:pt idx="2">
                  <c:v>336470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FCB4-426B-B078-9086D2D2D79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20033688"/>
        <c:axId val="220033296"/>
        <c:axId val="0"/>
      </c:bar3DChart>
      <c:catAx>
        <c:axId val="2200336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20033296"/>
        <c:crosses val="autoZero"/>
        <c:auto val="0"/>
        <c:lblAlgn val="ctr"/>
        <c:lblOffset val="100"/>
        <c:tickLblSkip val="1"/>
        <c:tickMarkSkip val="1"/>
        <c:noMultiLvlLbl val="0"/>
      </c:catAx>
      <c:valAx>
        <c:axId val="2200332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20033688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41D9-41C9-BB98-57721BB69C7A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41D9-41C9-BB98-57721BB69C7A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41D9-41C9-BB98-57721BB69C7A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41D9-41C9-BB98-57721BB69C7A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41D9-41C9-BB98-57721BB69C7A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41D9-41C9-BB98-57721BB69C7A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41D9-41C9-BB98-57721BB69C7A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41D9-41C9-BB98-57721BB69C7A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41D9-41C9-BB98-57721BB69C7A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2.0593284787472077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6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7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8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'ENERO 2021'!$B$721:$B$729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2021'!$H$721:$H$729</c:f>
              <c:numCache>
                <c:formatCode>#,##0</c:formatCode>
                <c:ptCount val="9"/>
                <c:pt idx="0">
                  <c:v>916</c:v>
                </c:pt>
                <c:pt idx="1">
                  <c:v>350</c:v>
                </c:pt>
                <c:pt idx="2">
                  <c:v>1387</c:v>
                </c:pt>
                <c:pt idx="3">
                  <c:v>1245</c:v>
                </c:pt>
                <c:pt idx="4">
                  <c:v>523</c:v>
                </c:pt>
                <c:pt idx="5">
                  <c:v>556</c:v>
                </c:pt>
                <c:pt idx="6">
                  <c:v>592</c:v>
                </c:pt>
                <c:pt idx="7">
                  <c:v>656</c:v>
                </c:pt>
                <c:pt idx="8">
                  <c:v>1424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41D9-41C9-BB98-57721BB69C7A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23866594111207E-2"/>
          <c:y val="0.17772480314960631"/>
          <c:w val="0.90594648816275158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2021'!$B$779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2021'!$C$778:$H$778</c15:sqref>
                  </c15:fullRef>
                </c:ext>
              </c:extLst>
              <c:f>('ENERO 2021'!$C$778,'ENERO 2021'!$E$778,'ENERO 2021'!$G$778)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2021'!$C$779:$H$779</c15:sqref>
                  </c15:fullRef>
                </c:ext>
              </c:extLst>
              <c:f>('ENERO 2021'!$C$779,'ENERO 2021'!$E$779,'ENERO 2021'!$G$779)</c:f>
              <c:numCache>
                <c:formatCode>#,##0</c:formatCode>
                <c:ptCount val="3"/>
                <c:pt idx="0">
                  <c:v>46817</c:v>
                </c:pt>
                <c:pt idx="1">
                  <c:v>2901</c:v>
                </c:pt>
                <c:pt idx="2">
                  <c:v>49718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231-4980-B951-1116920C833A}"/>
            </c:ext>
          </c:extLst>
        </c:ser>
        <c:ser>
          <c:idx val="2"/>
          <c:order val="2"/>
          <c:tx>
            <c:strRef>
              <c:f>'ENERO 2021'!$B$780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2021'!$C$778:$H$778</c15:sqref>
                  </c15:fullRef>
                </c:ext>
              </c:extLst>
              <c:f>('ENERO 2021'!$C$778,'ENERO 2021'!$E$778,'ENERO 2021'!$G$778)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2021'!$C$780:$H$780</c15:sqref>
                  </c15:fullRef>
                </c:ext>
              </c:extLst>
              <c:f>('ENERO 2021'!$C$780,'ENERO 2021'!$E$780,'ENERO 2021'!$G$780)</c:f>
              <c:numCache>
                <c:formatCode>#,##0</c:formatCode>
                <c:ptCount val="3"/>
                <c:pt idx="0">
                  <c:v>3033</c:v>
                </c:pt>
                <c:pt idx="1">
                  <c:v>341</c:v>
                </c:pt>
                <c:pt idx="2">
                  <c:v>3374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7231-4980-B951-1116920C83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6605248"/>
        <c:axId val="286607208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2021'!$B$778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2021'!$C$778:$H$778</c15:sqref>
                        </c15:fullRef>
                        <c15:formulaRef>
                          <c15:sqref>('ENERO 2021'!$C$778,'ENERO 2021'!$E$778,'ENERO 2021'!$G$778)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2021'!$C$778:$H$778</c15:sqref>
                        </c15:fullRef>
                        <c15:formulaRef>
                          <c15:sqref>('ENERO 2021'!$C$778,'ENERO 2021'!$E$778,'ENERO 2021'!$G$778)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7231-4980-B951-1116920C833A}"/>
                  </c:ext>
                </c:extLst>
              </c15:ser>
            </c15:filteredBarSeries>
          </c:ext>
        </c:extLst>
      </c:barChart>
      <c:catAx>
        <c:axId val="2866052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6607208"/>
        <c:crosses val="autoZero"/>
        <c:auto val="0"/>
        <c:lblAlgn val="ctr"/>
        <c:lblOffset val="100"/>
        <c:noMultiLvlLbl val="0"/>
      </c:catAx>
      <c:valAx>
        <c:axId val="2866072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66052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4768375435168857"/>
          <c:y val="4.827228669089201E-3"/>
          <c:w val="0.33397208363109482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lang="es-ES" sz="1440" b="1" i="0" u="none" strike="noStrike" kern="1200" cap="all" spc="0" baseline="0">
                <a:solidFill>
                  <a:srgbClr val="FFC000"/>
                </a:solidFill>
                <a:latin typeface="+mn-lt"/>
                <a:ea typeface="+mn-ea"/>
                <a:cs typeface="+mn-cs"/>
              </a:defRPr>
            </a:pPr>
            <a:r>
              <a:rPr lang="es-ES">
                <a:solidFill>
                  <a:srgbClr val="FFC0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440" b="1" i="0" u="none" strike="noStrike" kern="1200" cap="all" spc="0" baseline="0">
              <a:solidFill>
                <a:srgbClr val="FFC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246992335783165E-2"/>
          <c:y val="0.17772480314960631"/>
          <c:w val="0.91593816176808041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2021'!$B$901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2021'!$C$900:$H$900</c15:sqref>
                  </c15:fullRef>
                </c:ext>
              </c:extLst>
              <c:f>('ENERO 2021'!$C$900,'ENERO 2021'!$E$900,'ENERO 2021'!$G$900)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2021'!$C$901:$H$901</c15:sqref>
                  </c15:fullRef>
                </c:ext>
              </c:extLst>
              <c:f>('ENERO 2021'!$C$901,'ENERO 2021'!$E$901,'ENERO 2021'!$G$901)</c:f>
              <c:numCache>
                <c:formatCode>#,##0</c:formatCode>
                <c:ptCount val="3"/>
                <c:pt idx="0">
                  <c:v>1614</c:v>
                </c:pt>
                <c:pt idx="1">
                  <c:v>3414</c:v>
                </c:pt>
                <c:pt idx="2">
                  <c:v>5028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D961-417A-BB7F-DEEAE98B1300}"/>
            </c:ext>
          </c:extLst>
        </c:ser>
        <c:ser>
          <c:idx val="2"/>
          <c:order val="2"/>
          <c:tx>
            <c:strRef>
              <c:f>'ENERO 2021'!$B$902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2021'!$C$900:$H$900</c15:sqref>
                  </c15:fullRef>
                </c:ext>
              </c:extLst>
              <c:f>('ENERO 2021'!$C$900,'ENERO 2021'!$E$900,'ENERO 2021'!$G$900)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2021'!$C$902:$H$902</c15:sqref>
                  </c15:fullRef>
                </c:ext>
              </c:extLst>
              <c:f>('ENERO 2021'!$C$902,'ENERO 2021'!$E$902,'ENERO 2021'!$G$902)</c:f>
              <c:numCache>
                <c:formatCode>#,##0</c:formatCode>
                <c:ptCount val="3"/>
                <c:pt idx="0">
                  <c:v>16</c:v>
                </c:pt>
                <c:pt idx="1">
                  <c:v>26</c:v>
                </c:pt>
                <c:pt idx="2">
                  <c:v>42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D961-417A-BB7F-DEEAE98B13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6602896"/>
        <c:axId val="28660603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2021'!$B$900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2021'!$C$900:$H$900</c15:sqref>
                        </c15:fullRef>
                        <c15:formulaRef>
                          <c15:sqref>('ENERO 2021'!$C$900,'ENERO 2021'!$E$900,'ENERO 2021'!$G$900)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2021'!$C$900:$H$900</c15:sqref>
                        </c15:fullRef>
                        <c15:formulaRef>
                          <c15:sqref>('ENERO 2021'!$C$900,'ENERO 2021'!$E$900,'ENERO 2021'!$G$900)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D961-417A-BB7F-DEEAE98B1300}"/>
                  </c:ext>
                </c:extLst>
              </c15:ser>
            </c15:filteredBarSeries>
          </c:ext>
        </c:extLst>
      </c:barChart>
      <c:catAx>
        <c:axId val="2866028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6606032"/>
        <c:crosses val="autoZero"/>
        <c:auto val="0"/>
        <c:lblAlgn val="ctr"/>
        <c:lblOffset val="100"/>
        <c:noMultiLvlLbl val="0"/>
      </c:catAx>
      <c:valAx>
        <c:axId val="2866060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lang="es-ES" sz="900" b="0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66028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lang="es-ES" sz="1200" b="1" i="0" u="none" strike="noStrike" kern="1200" cap="all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6600182262812491"/>
          <c:y val="9.8996930160553474E-3"/>
          <c:w val="0.31565401535465853"/>
          <c:h val="0.1598006002283008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lang="es-ES" sz="1200" b="1" i="0" u="none" strike="noStrike" kern="1200" cap="all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 algn="ctr" rtl="0">
        <a:defRPr lang="es-ES" sz="1200" b="1" i="0" u="none" strike="noStrike" kern="1200" cap="all" baseline="0">
          <a:solidFill>
            <a:srgbClr val="7DB51A"/>
          </a:solidFill>
          <a:latin typeface="+mn-lt"/>
          <a:ea typeface="+mn-ea"/>
          <a:cs typeface="+mn-cs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2912271270004649E-2"/>
          <c:y val="0.20297741191441976"/>
          <c:w val="0.91427288283385888"/>
          <c:h val="0.659919271454704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2021'!$B$1023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2021'!$C$1022:$H$1022</c15:sqref>
                  </c15:fullRef>
                </c:ext>
              </c:extLst>
              <c:f>('ENERO 2021'!$C$1022,'ENERO 2021'!$E$1022,'ENERO 2021'!$G$1022)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2021'!$C$1023:$H$1023</c15:sqref>
                  </c15:fullRef>
                </c:ext>
              </c:extLst>
              <c:f>('ENERO 2021'!$C$1023,'ENERO 2021'!$E$1023,'ENERO 2021'!$G$1023)</c:f>
              <c:numCache>
                <c:formatCode>#,##0</c:formatCode>
                <c:ptCount val="3"/>
                <c:pt idx="0">
                  <c:v>3333</c:v>
                </c:pt>
                <c:pt idx="1">
                  <c:v>1330</c:v>
                </c:pt>
                <c:pt idx="2">
                  <c:v>4663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C205-4F80-AF4E-0A3FC709F6CA}"/>
            </c:ext>
          </c:extLst>
        </c:ser>
        <c:ser>
          <c:idx val="2"/>
          <c:order val="2"/>
          <c:tx>
            <c:strRef>
              <c:f>'ENERO 2021'!$B$1024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2021'!$C$1022:$H$1022</c15:sqref>
                  </c15:fullRef>
                </c:ext>
              </c:extLst>
              <c:f>('ENERO 2021'!$C$1022,'ENERO 2021'!$E$1022,'ENERO 2021'!$G$1022)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2021'!$C$1024:$H$1024</c15:sqref>
                  </c15:fullRef>
                </c:ext>
              </c:extLst>
              <c:f>('ENERO 2021'!$C$1024,'ENERO 2021'!$E$1024,'ENERO 2021'!$G$1024)</c:f>
              <c:numCache>
                <c:formatCode>#,##0</c:formatCode>
                <c:ptCount val="3"/>
                <c:pt idx="0">
                  <c:v>39</c:v>
                </c:pt>
                <c:pt idx="1">
                  <c:v>16</c:v>
                </c:pt>
                <c:pt idx="2">
                  <c:v>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C205-4F80-AF4E-0A3FC709F6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6606424"/>
        <c:axId val="28660760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2021'!$B$1022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2021'!$C$1022:$H$1022</c15:sqref>
                        </c15:fullRef>
                        <c15:formulaRef>
                          <c15:sqref>('ENERO 2021'!$C$1022,'ENERO 2021'!$E$1022,'ENERO 2021'!$G$1022)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2021'!$C$1022:$H$1022</c15:sqref>
                        </c15:fullRef>
                        <c15:formulaRef>
                          <c15:sqref>('ENERO 2021'!$C$1022,'ENERO 2021'!$E$1022,'ENERO 2021'!$G$1022)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C205-4F80-AF4E-0A3FC709F6CA}"/>
                  </c:ext>
                </c:extLst>
              </c15:ser>
            </c15:filteredBarSeries>
          </c:ext>
        </c:extLst>
      </c:barChart>
      <c:catAx>
        <c:axId val="286606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6607600"/>
        <c:crosses val="autoZero"/>
        <c:auto val="0"/>
        <c:lblAlgn val="ctr"/>
        <c:lblOffset val="100"/>
        <c:noMultiLvlLbl val="0"/>
      </c:catAx>
      <c:valAx>
        <c:axId val="2866076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66064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8598516983878266"/>
          <c:y val="2.0044613704035801E-2"/>
          <c:w val="0.29567066814400073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908108072669102E-2"/>
          <c:y val="0.17772480314960631"/>
          <c:w val="0.90927704603119464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2021'!$B$1145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2021'!$C$1144:$H$1144</c15:sqref>
                  </c15:fullRef>
                </c:ext>
              </c:extLst>
              <c:f>('ENERO 2021'!$C$1144,'ENERO 2021'!$E$1144,'ENERO 2021'!$G$1144)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2021'!$C$1145:$H$1145</c15:sqref>
                  </c15:fullRef>
                </c:ext>
              </c:extLst>
              <c:f>('ENERO 2021'!$C$1145,'ENERO 2021'!$E$1145,'ENERO 2021'!$G$1145)</c:f>
              <c:numCache>
                <c:formatCode>#,##0</c:formatCode>
                <c:ptCount val="3"/>
                <c:pt idx="0">
                  <c:v>16873</c:v>
                </c:pt>
                <c:pt idx="1">
                  <c:v>5928</c:v>
                </c:pt>
                <c:pt idx="2">
                  <c:v>22801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288-4DFA-9BED-77760C7A58A3}"/>
            </c:ext>
          </c:extLst>
        </c:ser>
        <c:ser>
          <c:idx val="2"/>
          <c:order val="2"/>
          <c:tx>
            <c:strRef>
              <c:f>'ENERO 2021'!$B$1146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2021'!$C$1144:$H$1144</c15:sqref>
                  </c15:fullRef>
                </c:ext>
              </c:extLst>
              <c:f>('ENERO 2021'!$C$1144,'ENERO 2021'!$E$1144,'ENERO 2021'!$G$1144)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2021'!$C$1146:$H$1146</c15:sqref>
                  </c15:fullRef>
                </c:ext>
              </c:extLst>
              <c:f>('ENERO 2021'!$C$1146,'ENERO 2021'!$E$1146,'ENERO 2021'!$G$1146)</c:f>
              <c:numCache>
                <c:formatCode>#,##0</c:formatCode>
                <c:ptCount val="3"/>
                <c:pt idx="0">
                  <c:v>2353</c:v>
                </c:pt>
                <c:pt idx="1">
                  <c:v>164</c:v>
                </c:pt>
                <c:pt idx="2">
                  <c:v>2517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288-4DFA-9BED-77760C7A58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6606816"/>
        <c:axId val="28660838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2021'!$B$1144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2021'!$C$1144:$H$1144</c15:sqref>
                        </c15:fullRef>
                        <c15:formulaRef>
                          <c15:sqref>('ENERO 2021'!$C$1144,'ENERO 2021'!$E$1144,'ENERO 2021'!$G$1144)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2021'!$C$1144:$H$1144</c15:sqref>
                        </c15:fullRef>
                        <c15:formulaRef>
                          <c15:sqref>('ENERO 2021'!$C$1144,'ENERO 2021'!$E$1144,'ENERO 2021'!$G$1144)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A288-4DFA-9BED-77760C7A58A3}"/>
                  </c:ext>
                </c:extLst>
              </c15:ser>
            </c15:filteredBarSeries>
          </c:ext>
        </c:extLst>
      </c:barChart>
      <c:catAx>
        <c:axId val="2866068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6608384"/>
        <c:crosses val="autoZero"/>
        <c:auto val="0"/>
        <c:lblAlgn val="ctr"/>
        <c:lblOffset val="100"/>
        <c:noMultiLvlLbl val="0"/>
      </c:catAx>
      <c:valAx>
        <c:axId val="2866083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66068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6933238049656785"/>
          <c:y val="4.827228669089201E-3"/>
          <c:w val="0.31232345748621554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908108072669102E-2"/>
          <c:y val="0.17772480314960631"/>
          <c:w val="0.90927704603119464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2021'!$B$1267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2021'!$C$1266:$H$1266</c15:sqref>
                  </c15:fullRef>
                </c:ext>
              </c:extLst>
              <c:f>('ENERO 2021'!$C$1266,'ENERO 2021'!$E$1266,'ENERO 2021'!$G$1266)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2021'!$C$1267:$H$1267</c15:sqref>
                  </c15:fullRef>
                </c:ext>
              </c:extLst>
              <c:f>('ENERO 2021'!$C$1267,'ENERO 2021'!$E$1267,'ENERO 2021'!$G$1267)</c:f>
              <c:numCache>
                <c:formatCode>#,##0</c:formatCode>
                <c:ptCount val="3"/>
                <c:pt idx="0">
                  <c:v>8978</c:v>
                </c:pt>
                <c:pt idx="1">
                  <c:v>2443</c:v>
                </c:pt>
                <c:pt idx="2">
                  <c:v>11421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1A-4D1E-90E6-D0F1BB69777C}"/>
            </c:ext>
          </c:extLst>
        </c:ser>
        <c:ser>
          <c:idx val="2"/>
          <c:order val="2"/>
          <c:tx>
            <c:strRef>
              <c:f>'ENERO 2021'!$B$1268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2021'!$C$1266:$H$1266</c15:sqref>
                  </c15:fullRef>
                </c:ext>
              </c:extLst>
              <c:f>('ENERO 2021'!$C$1266,'ENERO 2021'!$E$1266,'ENERO 2021'!$G$1266)</c:f>
              <c:strCache>
                <c:ptCount val="3"/>
                <c:pt idx="0">
                  <c:v>VIAJ.  ESPAÑOLES</c:v>
                </c:pt>
                <c:pt idx="1">
                  <c:v>VIAJ.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2021'!$C$1268:$H$1268</c15:sqref>
                  </c15:fullRef>
                </c:ext>
              </c:extLst>
              <c:f>('ENERO 2021'!$C$1268,'ENERO 2021'!$E$1268,'ENERO 2021'!$G$1268)</c:f>
              <c:numCache>
                <c:formatCode>#,##0</c:formatCode>
                <c:ptCount val="3"/>
                <c:pt idx="0">
                  <c:v>3598</c:v>
                </c:pt>
                <c:pt idx="1">
                  <c:v>333</c:v>
                </c:pt>
                <c:pt idx="2">
                  <c:v>3931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1A-4D1E-90E6-D0F1BB6977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6603288"/>
        <c:axId val="28660368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2021'!$B$1266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2021'!$C$1266:$H$1266</c15:sqref>
                        </c15:fullRef>
                        <c15:formulaRef>
                          <c15:sqref>('ENERO 2021'!$C$1266,'ENERO 2021'!$E$1266,'ENERO 2021'!$G$1266)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2021'!$C$1266:$H$1266</c15:sqref>
                        </c15:fullRef>
                        <c15:formulaRef>
                          <c15:sqref>('ENERO 2021'!$C$1266,'ENERO 2021'!$E$1266,'ENERO 2021'!$G$1266)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BD1A-4D1E-90E6-D0F1BB69777C}"/>
                  </c:ext>
                </c:extLst>
              </c15:ser>
            </c15:filteredBarSeries>
          </c:ext>
        </c:extLst>
      </c:barChart>
      <c:catAx>
        <c:axId val="2866032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6603680"/>
        <c:crosses val="autoZero"/>
        <c:auto val="0"/>
        <c:lblAlgn val="ctr"/>
        <c:lblOffset val="100"/>
        <c:noMultiLvlLbl val="0"/>
      </c:catAx>
      <c:valAx>
        <c:axId val="2866036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66032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7765877516767525"/>
          <c:y val="4.827228669089201E-3"/>
          <c:w val="0.30399706281510813"/>
          <c:h val="0.164873064575266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E35-49EF-8BBA-BAD63CB90E3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E35-49EF-8BBA-BAD63CB90E3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E35-49EF-8BBA-BAD63CB90E3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E35-49EF-8BBA-BAD63CB90E3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E35-49EF-8BBA-BAD63CB90E3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E35-49EF-8BBA-BAD63CB90E3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E35-49EF-8BBA-BAD63CB90E3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E35-49EF-8BBA-BAD63CB90E3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E35-49EF-8BBA-BAD63CB90E37}"/>
              </c:ext>
            </c:extLst>
          </c:dPt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3.1746031746031828E-2"/>
                  <c:y val="-2.464789415767277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2.8179870373346211E-2"/>
                  <c:y val="3.2279037451213667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1.8140589569160998E-2"/>
                  <c:y val="1.4458804053121122E-4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E35-49EF-8BBA-BAD63CB90E3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5.4397128930312282E-2"/>
                  <c:y val="-1.320473731231859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E35-49EF-8BBA-BAD63CB90E3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2021'!$B$843:$B$851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2021'!$E$843:$E$851</c:f>
              <c:numCache>
                <c:formatCode>#,##0</c:formatCode>
                <c:ptCount val="9"/>
                <c:pt idx="0">
                  <c:v>0</c:v>
                </c:pt>
                <c:pt idx="1">
                  <c:v>28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2</c:v>
                </c:pt>
                <c:pt idx="6">
                  <c:v>0</c:v>
                </c:pt>
                <c:pt idx="7">
                  <c:v>0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E35-49EF-8BBA-BAD63CB90E3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3BB-4736-9FFF-2D3DE710D56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3BB-4736-9FFF-2D3DE710D56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3BB-4736-9FFF-2D3DE710D56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3BB-4736-9FFF-2D3DE710D56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3BB-4736-9FFF-2D3DE710D56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3BB-4736-9FFF-2D3DE710D56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3BB-4736-9FFF-2D3DE710D56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3BB-4736-9FFF-2D3DE710D56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3BB-4736-9FFF-2D3DE710D569}"/>
              </c:ext>
            </c:extLst>
          </c:dPt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0771515510125245E-2"/>
                  <c:y val="-2.068252326783867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-1.7592001639913875E-2"/>
                  <c:y val="-3.8348980937879147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layout>
                <c:manualLayout>
                  <c:x val="3.0551759111826417E-5"/>
                  <c:y val="1.4692400558991339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4.7204768253128179E-2"/>
                  <c:y val="-1.4292112141618474E-3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3BB-4736-9FFF-2D3DE710D569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spPr>
              <a:noFill/>
              <a:ln>
                <a:noFill/>
              </a:ln>
              <a:effectLst/>
            </c:sp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eparator>
</c:separator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'ENERO 2021'!$B$843:$B$851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2021'!$H$843:$H$851</c:f>
              <c:numCache>
                <c:formatCode>#,##0</c:formatCode>
                <c:ptCount val="9"/>
                <c:pt idx="0">
                  <c:v>0</c:v>
                </c:pt>
                <c:pt idx="1">
                  <c:v>49</c:v>
                </c:pt>
                <c:pt idx="2">
                  <c:v>0</c:v>
                </c:pt>
                <c:pt idx="3">
                  <c:v>0</c:v>
                </c:pt>
                <c:pt idx="4">
                  <c:v>10</c:v>
                </c:pt>
                <c:pt idx="5">
                  <c:v>6</c:v>
                </c:pt>
                <c:pt idx="6">
                  <c:v>0</c:v>
                </c:pt>
                <c:pt idx="7">
                  <c:v>0</c:v>
                </c:pt>
                <c:pt idx="8">
                  <c:v>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3BB-4736-9FFF-2D3DE710D569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14E4-41E5-83CD-B82F682C582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14E4-41E5-83CD-B82F682C582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14E4-41E5-83CD-B82F682C582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14E4-41E5-83CD-B82F682C582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14E4-41E5-83CD-B82F682C582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14E4-41E5-83CD-B82F682C582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14E4-41E5-83CD-B82F682C582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14E4-41E5-83CD-B82F682C582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14E4-41E5-83CD-B82F682C5827}"/>
              </c:ext>
            </c:extLst>
          </c:dPt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3.6342986939239069E-2"/>
                  <c:y val="3.256288145604796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9.5208465307009809E-3"/>
                  <c:y val="3.977044170811912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-4.5686640106954286E-2"/>
                  <c:y val="5.6498842831855342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14E4-41E5-83CD-B82F682C582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6687592500681877E-2"/>
                  <c:y val="-1.396293792828924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14E4-41E5-83CD-B82F682C5827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2021'!$B$965:$B$973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2021'!$E$965:$E$973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22</c:v>
                </c:pt>
                <c:pt idx="3">
                  <c:v>0</c:v>
                </c:pt>
                <c:pt idx="4">
                  <c:v>15</c:v>
                </c:pt>
                <c:pt idx="5">
                  <c:v>0</c:v>
                </c:pt>
                <c:pt idx="6">
                  <c:v>0</c:v>
                </c:pt>
                <c:pt idx="7">
                  <c:v>16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14E4-41E5-83CD-B82F682C5827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>
                <a:solidFill>
                  <a:srgbClr val="7DB51A"/>
                </a:solidFill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7437-4305-85FF-7E8749ECDA97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7437-4305-85FF-7E8749ECDA97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7437-4305-85FF-7E8749ECDA97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7437-4305-85FF-7E8749ECDA97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7437-4305-85FF-7E8749ECDA97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7437-4305-85FF-7E8749ECDA97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7437-4305-85FF-7E8749ECDA97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7437-4305-85FF-7E8749ECDA97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7437-4305-85FF-7E8749ECDA97}"/>
              </c:ext>
            </c:extLst>
          </c:dPt>
          <c:dLbls>
            <c:dLbl>
              <c:idx val="0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2.5157237234728007E-2"/>
                  <c:y val="2.424242424242409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layout>
                <c:manualLayout>
                  <c:x val="7.3179006717049412E-3"/>
                  <c:y val="2.902166999392757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5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delete val="1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4.0571402434039255E-2"/>
                  <c:y val="4.777475542829873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rgbClr val="536E1F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8.800350940758218E-3"/>
                  <c:y val="-5.7170126461465231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7437-4305-85FF-7E8749ECDA97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'ENERO 2021'!$B$965:$B$973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2021'!$H$965:$H$973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102</c:v>
                </c:pt>
                <c:pt idx="3">
                  <c:v>0</c:v>
                </c:pt>
                <c:pt idx="4">
                  <c:v>37</c:v>
                </c:pt>
                <c:pt idx="5">
                  <c:v>0</c:v>
                </c:pt>
                <c:pt idx="6">
                  <c:v>0</c:v>
                </c:pt>
                <c:pt idx="7">
                  <c:v>66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7437-4305-85FF-7E8749ECDA97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rPr>
              <a:t>COMPARATIVA DE DATOS ACUMULADOS DE ENERO A  ENERO  2015 y 2016</a:t>
            </a:r>
          </a:p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r>
              <a:rPr lang="es-ES" sz="1100" b="1" i="0" u="none" strike="noStrike" baseline="0">
                <a:solidFill>
                  <a:srgbClr val="FF0000"/>
                </a:solidFill>
                <a:latin typeface="Verdana"/>
                <a:ea typeface="Verdana"/>
                <a:cs typeface="Verdana"/>
              </a:rPr>
              <a:t>PERNOCTACIONES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15"/>
      <c:hPercent val="5"/>
      <c:rotY val="20"/>
      <c:depthPercent val="200"/>
      <c:rAngAx val="1"/>
    </c:view3D>
    <c:floor>
      <c:thickness val="0"/>
      <c:spPr>
        <a:solidFill>
          <a:srgbClr val="C0C0C0"/>
        </a:solidFill>
        <a:ln w="3175">
          <a:solidFill>
            <a:srgbClr val="000000"/>
          </a:solidFill>
          <a:prstDash val="solid"/>
        </a:ln>
      </c:spPr>
    </c:floor>
    <c:side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sideWall>
    <c:backWall>
      <c:thickness val="0"/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backWall>
    <c:plotArea>
      <c:layout/>
      <c:bar3DChart>
        <c:barDir val="col"/>
        <c:grouping val="clustered"/>
        <c:varyColors val="0"/>
        <c:ser>
          <c:idx val="1"/>
          <c:order val="0"/>
          <c:tx>
            <c:strRef>
              <c:f>[2]Mes!$A$222</c:f>
              <c:strCache>
                <c:ptCount val="1"/>
                <c:pt idx="0">
                  <c:v>ENERO a ENERO 2015</c:v>
                </c:pt>
              </c:strCache>
            </c:strRef>
          </c:tx>
          <c:spPr>
            <a:solidFill>
              <a:srgbClr val="0000FF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[2]Mes!$B$222:$D$222</c:f>
              <c:numCache>
                <c:formatCode>General</c:formatCode>
                <c:ptCount val="3"/>
                <c:pt idx="0">
                  <c:v>421382</c:v>
                </c:pt>
                <c:pt idx="1">
                  <c:v>74635</c:v>
                </c:pt>
                <c:pt idx="2">
                  <c:v>496017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D0B-418F-9F79-AA45EE139872}"/>
            </c:ext>
          </c:extLst>
        </c:ser>
        <c:ser>
          <c:idx val="0"/>
          <c:order val="1"/>
          <c:tx>
            <c:strRef>
              <c:f>[2]Mes!$A$223</c:f>
              <c:strCache>
                <c:ptCount val="1"/>
                <c:pt idx="0">
                  <c:v>ENERO a ENERO 2016</c:v>
                </c:pt>
              </c:strCache>
            </c:strRef>
          </c:tx>
          <c:spPr>
            <a:solidFill>
              <a:srgbClr val="993366"/>
            </a:solidFill>
            <a:ln w="25400">
              <a:noFill/>
            </a:ln>
          </c:spPr>
          <c:invertIfNegative val="0"/>
          <c:cat>
            <c:strRef>
              <c:f>[2]Mes!$B$221:$D$221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Total pernoctaciones</c:v>
                </c:pt>
              </c:strCache>
            </c:strRef>
          </c:cat>
          <c:val>
            <c:numRef>
              <c:f>[2]Mes!$B$223:$D$223</c:f>
              <c:numCache>
                <c:formatCode>General</c:formatCode>
                <c:ptCount val="3"/>
                <c:pt idx="0">
                  <c:v>465987</c:v>
                </c:pt>
                <c:pt idx="1">
                  <c:v>79219</c:v>
                </c:pt>
                <c:pt idx="2">
                  <c:v>545206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D0B-418F-9F79-AA45EE1398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gapDepth val="0"/>
        <c:shape val="box"/>
        <c:axId val="220037216"/>
        <c:axId val="220037608"/>
        <c:axId val="0"/>
      </c:bar3DChart>
      <c:catAx>
        <c:axId val="220037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low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20037608"/>
        <c:crosses val="autoZero"/>
        <c:auto val="0"/>
        <c:lblAlgn val="ctr"/>
        <c:lblOffset val="100"/>
        <c:tickLblSkip val="2"/>
        <c:tickMarkSkip val="1"/>
        <c:noMultiLvlLbl val="0"/>
      </c:catAx>
      <c:valAx>
        <c:axId val="22003760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0000FF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  <c:crossAx val="220037216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egendEntry>
        <c:idx val="1"/>
        <c:txPr>
          <a:bodyPr/>
          <a:lstStyle/>
          <a:p>
            <a:pPr>
              <a:defRPr sz="825" b="1" i="0" u="none" strike="noStrike" baseline="0">
                <a:solidFill>
                  <a:srgbClr val="993366"/>
                </a:solidFill>
                <a:latin typeface="Verdana"/>
                <a:ea typeface="Verdana"/>
                <a:cs typeface="Verdana"/>
              </a:defRPr>
            </a:pPr>
            <a:endParaRPr lang="es-ES"/>
          </a:p>
        </c:txPr>
      </c:legendEntry>
      <c:overlay val="0"/>
      <c:spPr>
        <a:solidFill>
          <a:srgbClr val="FFFF99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825" b="1" i="0" u="none" strike="noStrike" baseline="0">
              <a:solidFill>
                <a:srgbClr val="0000FF"/>
              </a:solidFill>
              <a:latin typeface="Verdana"/>
              <a:ea typeface="Verdana"/>
              <a:cs typeface="Verdana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rgbClr val="FFCC99"/>
    </a:solidFill>
    <a:ln w="3175">
      <a:solidFill>
        <a:srgbClr val="000000"/>
      </a:solidFill>
      <a:prstDash val="solid"/>
    </a:ln>
  </c:spPr>
  <c:txPr>
    <a:bodyPr/>
    <a:lstStyle/>
    <a:p>
      <a:pPr>
        <a:defRPr sz="900" b="0" i="0" u="none" strike="noStrike" baseline="0">
          <a:solidFill>
            <a:srgbClr val="0000FF"/>
          </a:solidFill>
          <a:latin typeface="Verdana"/>
          <a:ea typeface="Verdana"/>
          <a:cs typeface="Verdana"/>
        </a:defRPr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C3A-4BDB-A9E1-E0795C6C47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C3A-4BDB-A9E1-E0795C6C47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C3A-4BDB-A9E1-E0795C6C47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C3A-4BDB-A9E1-E0795C6C47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C3A-4BDB-A9E1-E0795C6C47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C3A-4BDB-A9E1-E0795C6C47D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C3A-4BDB-A9E1-E0795C6C47D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C3A-4BDB-A9E1-E0795C6C47D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C3A-4BDB-A9E1-E0795C6C47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1.4252999723357132E-2"/>
                  <c:y val="-3.61549470073810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-8.342717427781019E-17"/>
                  <c:y val="3.66332416380539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7.7253141992063279E-4"/>
                  <c:y val="-2.035180091002997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-3.4129692832764506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0477815699658744E-2"/>
                  <c:y val="1.22110805460180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-2.7303754266211625E-2"/>
                  <c:y val="-7.4622407959018726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2.0477815699658702E-2"/>
                  <c:y val="-8.140720364012008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C3A-4BDB-A9E1-E0795C6C47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2021'!$B$1087:$B$1095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2021'!$E$1087:$E$1095</c:f>
              <c:numCache>
                <c:formatCode>#,##0</c:formatCode>
                <c:ptCount val="9"/>
                <c:pt idx="0">
                  <c:v>174</c:v>
                </c:pt>
                <c:pt idx="1">
                  <c:v>410</c:v>
                </c:pt>
                <c:pt idx="2">
                  <c:v>97</c:v>
                </c:pt>
                <c:pt idx="3">
                  <c:v>51</c:v>
                </c:pt>
                <c:pt idx="4">
                  <c:v>698</c:v>
                </c:pt>
                <c:pt idx="5">
                  <c:v>323</c:v>
                </c:pt>
                <c:pt idx="6">
                  <c:v>111</c:v>
                </c:pt>
                <c:pt idx="7">
                  <c:v>309</c:v>
                </c:pt>
                <c:pt idx="8">
                  <c:v>344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C3A-4BDB-A9E1-E0795C6C47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1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</a:t>
            </a:r>
            <a:r>
              <a:rPr lang="es-ES" sz="1100">
                <a:solidFill>
                  <a:srgbClr val="7DB51A"/>
                </a:solidFill>
              </a:rPr>
              <a:t>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2D47-401D-B91C-532443481C0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2D47-401D-B91C-532443481C0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2D47-401D-B91C-532443481C0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2D47-401D-B91C-532443481C0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2D47-401D-B91C-532443481C0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2D47-401D-B91C-532443481C0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2D47-401D-B91C-532443481C0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2D47-401D-B91C-532443481C0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2D47-401D-B91C-532443481C0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2"/>
              <c:layout>
                <c:manualLayout>
                  <c:x val="1.6146306972716459E-2"/>
                  <c:y val="-1.630988263305732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0"/>
                  <c:y val="2.038735329132147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4.6132305636332497E-3"/>
                  <c:y val="3.261976526611435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1.1533076409083125E-2"/>
                  <c:y val="4.0774706582643689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1.2978434236854517E-2"/>
                  <c:y val="-7.475276518452308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2D47-401D-B91C-532443481C0B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7679383381799497E-2"/>
                  <c:y val="-1.8688191296130771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'ENERO 2021'!$B$1087:$B$1095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2021'!$H$1087:$H$1095</c:f>
              <c:numCache>
                <c:formatCode>#,##0</c:formatCode>
                <c:ptCount val="9"/>
                <c:pt idx="0">
                  <c:v>705</c:v>
                </c:pt>
                <c:pt idx="1">
                  <c:v>1669</c:v>
                </c:pt>
                <c:pt idx="2">
                  <c:v>290</c:v>
                </c:pt>
                <c:pt idx="3">
                  <c:v>203</c:v>
                </c:pt>
                <c:pt idx="4">
                  <c:v>2129</c:v>
                </c:pt>
                <c:pt idx="5">
                  <c:v>498</c:v>
                </c:pt>
                <c:pt idx="6">
                  <c:v>283</c:v>
                </c:pt>
                <c:pt idx="7">
                  <c:v>1718</c:v>
                </c:pt>
                <c:pt idx="8">
                  <c:v>709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2D47-401D-B91C-532443481C0B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PROVINCIAL DEL Nº DE 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5E2-47CD-94B8-A87857B576E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5E2-47CD-94B8-A87857B576E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5E2-47CD-94B8-A87857B576E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5E2-47CD-94B8-A87857B576E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5E2-47CD-94B8-A87857B576E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5E2-47CD-94B8-A87857B576E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5E2-47CD-94B8-A87857B576E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5E2-47CD-94B8-A87857B576E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5E2-47CD-94B8-A87857B576E9}"/>
              </c:ext>
            </c:extLst>
          </c:dPt>
          <c:dLbls>
            <c:dLbl>
              <c:idx val="0"/>
              <c:layout>
                <c:manualLayout>
                  <c:x val="4.9641265029264865E-2"/>
                  <c:y val="-4.8757786967604097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1.8171493469619451E-2"/>
                  <c:y val="1.221108054601798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1.3628620102214651E-2"/>
                  <c:y val="-7.4622407959018726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1.5900056785917008E-2"/>
                  <c:y val="2.035180091002997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1928097055262779E-2"/>
                  <c:y val="5.190705926995933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1.164334867000228E-4"/>
                  <c:y val="2.486541370083237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1.275027163342223E-2"/>
                  <c:y val="-1.861821207345750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1.4343395825917407E-2"/>
                  <c:y val="1.100276484174788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5E2-47CD-94B8-A87857B576E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2021'!$B$1209:$B$1217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2021'!$E$1209:$E$1217</c:f>
              <c:numCache>
                <c:formatCode>#,##0</c:formatCode>
                <c:ptCount val="9"/>
                <c:pt idx="0">
                  <c:v>98</c:v>
                </c:pt>
                <c:pt idx="1">
                  <c:v>430</c:v>
                </c:pt>
                <c:pt idx="2">
                  <c:v>760</c:v>
                </c:pt>
                <c:pt idx="3">
                  <c:v>58</c:v>
                </c:pt>
                <c:pt idx="4">
                  <c:v>1917</c:v>
                </c:pt>
                <c:pt idx="5">
                  <c:v>147</c:v>
                </c:pt>
                <c:pt idx="6">
                  <c:v>162</c:v>
                </c:pt>
                <c:pt idx="7">
                  <c:v>280</c:v>
                </c:pt>
                <c:pt idx="8">
                  <c:v>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5E2-47CD-94B8-A87857B576E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2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DISTRIBUCIÓN PROVINCIAL DEL Nº DE PERNOCTACIONES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2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0419517232478"/>
          <c:y val="0.22555412756594523"/>
          <c:w val="0.78948334839292633"/>
          <c:h val="0.67376753512093979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F104-4797-8F2D-01D7C45B4F83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F104-4797-8F2D-01D7C45B4F83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F104-4797-8F2D-01D7C45B4F83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F104-4797-8F2D-01D7C45B4F83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F104-4797-8F2D-01D7C45B4F83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F104-4797-8F2D-01D7C45B4F83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F104-4797-8F2D-01D7C45B4F83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F104-4797-8F2D-01D7C45B4F83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F104-4797-8F2D-01D7C45B4F83}"/>
              </c:ext>
            </c:extLst>
          </c:dPt>
          <c:dLbls>
            <c:dLbl>
              <c:idx val="0"/>
              <c:layout>
                <c:manualLayout>
                  <c:x val="4.5158328741671402E-2"/>
                  <c:y val="1.464038256662474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1"/>
              <c:layout>
                <c:manualLayout>
                  <c:x val="2.5387407845708445E-2"/>
                  <c:y val="2.848423194303153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2"/>
              <c:layout>
                <c:manualLayout>
                  <c:x val="1.8463569342333477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3"/>
              <c:layout>
                <c:manualLayout>
                  <c:x val="1.3847677006750107E-2"/>
                  <c:y val="2.441505595116988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</c:dLbl>
            <c:dLbl>
              <c:idx val="5"/>
              <c:layout>
                <c:manualLayout>
                  <c:x val="-2.0858744971585002E-2"/>
                  <c:y val="4.839980455138929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6"/>
              <c:layout>
                <c:manualLayout>
                  <c:x val="-8.7574744744788827E-3"/>
                  <c:y val="3.070753999086838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7"/>
              <c:layout>
                <c:manualLayout>
                  <c:x val="-7.200785595109606E-3"/>
                  <c:y val="-2.216022094511503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dLbl>
              <c:idx val="8"/>
              <c:layout>
                <c:manualLayout>
                  <c:x val="2.881841825999425E-2"/>
                  <c:y val="-7.3202623420631783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1" i="0" u="none" strike="noStrike" kern="1200" spc="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F104-4797-8F2D-01D7C45B4F83}"/>
                </c:ext>
                <c:ext xmlns:c15="http://schemas.microsoft.com/office/drawing/2012/chart" uri="{CE6537A1-D6FC-4f65-9D91-7224C49458BB}">
                  <c15:layout/>
                </c:ext>
              </c:extLst>
            </c:dLbl>
            <c:numFmt formatCode="0%" sourceLinked="0"/>
            <c:spPr>
              <a:noFill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spc="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/>
            </c:extLst>
          </c:dLbls>
          <c:cat>
            <c:strRef>
              <c:f>'ENERO 2021'!$B$1209:$B$1217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2021'!$H$1209:$H$1217</c:f>
              <c:numCache>
                <c:formatCode>#,##0</c:formatCode>
                <c:ptCount val="9"/>
                <c:pt idx="0">
                  <c:v>196</c:v>
                </c:pt>
                <c:pt idx="1">
                  <c:v>625</c:v>
                </c:pt>
                <c:pt idx="2">
                  <c:v>2298</c:v>
                </c:pt>
                <c:pt idx="3">
                  <c:v>218</c:v>
                </c:pt>
                <c:pt idx="4">
                  <c:v>3890</c:v>
                </c:pt>
                <c:pt idx="5">
                  <c:v>494</c:v>
                </c:pt>
                <c:pt idx="6">
                  <c:v>972</c:v>
                </c:pt>
                <c:pt idx="7">
                  <c:v>280</c:v>
                </c:pt>
                <c:pt idx="8">
                  <c:v>177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F104-4797-8F2D-01D7C45B4F83}"/>
            </c:ext>
          </c:extLst>
        </c:ser>
        <c:dLbls>
          <c:dLblPos val="outEnd"/>
          <c:showLegendKey val="0"/>
          <c:showVal val="0"/>
          <c:showCatName val="0"/>
          <c:showSerName val="0"/>
          <c:showPercent val="1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6404583914360915E-2"/>
          <c:y val="0.20210787401574801"/>
          <c:w val="0.91893852815668353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2021'!$B$804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2021'!$C$803:$H$803</c15:sqref>
                  </c15:fullRef>
                </c:ext>
              </c:extLst>
              <c:f>('ENERO 2021'!$C$803,'ENERO 2021'!$E$803,'ENERO 2021'!$G$803)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2021'!$C$804:$H$804</c15:sqref>
                  </c15:fullRef>
                </c:ext>
              </c:extLst>
              <c:f>('ENERO 2021'!$C$804,'ENERO 2021'!$E$804,'ENERO 2021'!$G$804)</c:f>
              <c:numCache>
                <c:formatCode>#,##0</c:formatCode>
                <c:ptCount val="3"/>
                <c:pt idx="0">
                  <c:v>77438</c:v>
                </c:pt>
                <c:pt idx="1">
                  <c:v>4970</c:v>
                </c:pt>
                <c:pt idx="2">
                  <c:v>82408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E0A-45A9-90B7-E04320B0626F}"/>
            </c:ext>
          </c:extLst>
        </c:ser>
        <c:ser>
          <c:idx val="2"/>
          <c:order val="2"/>
          <c:tx>
            <c:strRef>
              <c:f>'ENERO 2021'!$B$805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2021'!$C$803:$H$803</c15:sqref>
                  </c15:fullRef>
                </c:ext>
              </c:extLst>
              <c:f>('ENERO 2021'!$C$803,'ENERO 2021'!$E$803,'ENERO 2021'!$G$803)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2021'!$C$805:$H$805</c15:sqref>
                  </c15:fullRef>
                </c:ext>
              </c:extLst>
              <c:f>('ENERO 2021'!$C$805,'ENERO 2021'!$E$805,'ENERO 2021'!$G$805)</c:f>
              <c:numCache>
                <c:formatCode>#,##0</c:formatCode>
                <c:ptCount val="3"/>
                <c:pt idx="0">
                  <c:v>6923</c:v>
                </c:pt>
                <c:pt idx="1">
                  <c:v>726</c:v>
                </c:pt>
                <c:pt idx="2">
                  <c:v>7649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E0A-45A9-90B7-E04320B062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7370056"/>
        <c:axId val="28736692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2021'!$B$803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2021'!$C$803:$H$803</c15:sqref>
                        </c15:fullRef>
                        <c15:formulaRef>
                          <c15:sqref>('ENERO 2021'!$C$803,'ENERO 2021'!$E$803,'ENERO 2021'!$G$803)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2021'!$C$803:$H$803</c15:sqref>
                        </c15:fullRef>
                        <c15:formulaRef>
                          <c15:sqref>('ENERO 2021'!$C$803,'ENERO 2021'!$E$803,'ENERO 2021'!$G$803)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E0A-45A9-90B7-E04320B0626F}"/>
                  </c:ext>
                </c:extLst>
              </c15:ser>
            </c15:filteredBarSeries>
          </c:ext>
        </c:extLst>
      </c:barChart>
      <c:catAx>
        <c:axId val="287370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7366920"/>
        <c:crosses val="autoZero"/>
        <c:auto val="0"/>
        <c:lblAlgn val="ctr"/>
        <c:lblOffset val="100"/>
        <c:noMultiLvlLbl val="0"/>
      </c:catAx>
      <c:valAx>
        <c:axId val="2873669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7370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914098786919282"/>
          <c:y val="2.3448659826612581E-2"/>
          <c:w val="0.21896552249122306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078352223282351E-2"/>
          <c:y val="0.20210787401574801"/>
          <c:w val="0.92426475984776202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2021'!$B$926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2021'!$C$925:$H$925</c15:sqref>
                  </c15:fullRef>
                </c:ext>
              </c:extLst>
              <c:f>('ENERO 2021'!$C$925,'ENERO 2021'!$E$925,'ENERO 2021'!$G$925)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2021'!$C$926:$H$926</c15:sqref>
                  </c15:fullRef>
                </c:ext>
              </c:extLst>
              <c:f>('ENERO 2021'!$C$926,'ENERO 2021'!$E$926,'ENERO 2021'!$G$926)</c:f>
              <c:numCache>
                <c:formatCode>#,##0</c:formatCode>
                <c:ptCount val="3"/>
                <c:pt idx="0">
                  <c:v>2406</c:v>
                </c:pt>
                <c:pt idx="1">
                  <c:v>3710</c:v>
                </c:pt>
                <c:pt idx="2">
                  <c:v>6116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A86-4C25-A0A5-BD5DB3480722}"/>
            </c:ext>
          </c:extLst>
        </c:ser>
        <c:ser>
          <c:idx val="2"/>
          <c:order val="2"/>
          <c:tx>
            <c:strRef>
              <c:f>'ENERO 2021'!$B$927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2021'!$C$925:$H$925</c15:sqref>
                  </c15:fullRef>
                </c:ext>
              </c:extLst>
              <c:f>('ENERO 2021'!$C$925,'ENERO 2021'!$E$925,'ENERO 2021'!$G$925)</c:f>
              <c:strCache>
                <c:ptCount val="3"/>
                <c:pt idx="0">
                  <c:v>PER.  ESPAÑOLES</c:v>
                </c:pt>
                <c:pt idx="1">
                  <c:v>PER.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2021'!$C$927:$H$927</c15:sqref>
                  </c15:fullRef>
                </c:ext>
              </c:extLst>
              <c:f>('ENERO 2021'!$C$927,'ENERO 2021'!$E$927,'ENERO 2021'!$G$927)</c:f>
              <c:numCache>
                <c:formatCode>#,##0</c:formatCode>
                <c:ptCount val="3"/>
                <c:pt idx="0">
                  <c:v>43</c:v>
                </c:pt>
                <c:pt idx="1">
                  <c:v>27</c:v>
                </c:pt>
                <c:pt idx="2">
                  <c:v>70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A86-4C25-A0A5-BD5DB34807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7363784"/>
        <c:axId val="28736809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2021'!$B$925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2021'!$C$925:$H$925</c15:sqref>
                        </c15:fullRef>
                        <c15:formulaRef>
                          <c15:sqref>('ENERO 2021'!$C$925,'ENERO 2021'!$E$925,'ENERO 2021'!$G$925)</c15:sqref>
                        </c15:formulaRef>
                      </c:ext>
                    </c:extLst>
                    <c:strCache>
                      <c:ptCount val="3"/>
                      <c:pt idx="0">
                        <c:v>PER.  ESPAÑOLES</c:v>
                      </c:pt>
                      <c:pt idx="1">
                        <c:v>PER. EXTRANJEROS</c:v>
                      </c:pt>
                      <c:pt idx="2">
                        <c:v>T.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2021'!$C$925:$H$925</c15:sqref>
                        </c15:fullRef>
                        <c15:formulaRef>
                          <c15:sqref>('ENERO 2021'!$C$925,'ENERO 2021'!$E$925,'ENERO 2021'!$G$925)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9A86-4C25-A0A5-BD5DB3480722}"/>
                  </c:ext>
                </c:extLst>
              </c15:ser>
            </c15:filteredBarSeries>
          </c:ext>
        </c:extLst>
      </c:barChart>
      <c:catAx>
        <c:axId val="287363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7368096"/>
        <c:crosses val="autoZero"/>
        <c:auto val="0"/>
        <c:lblAlgn val="ctr"/>
        <c:lblOffset val="100"/>
        <c:noMultiLvlLbl val="0"/>
      </c:catAx>
      <c:valAx>
        <c:axId val="287368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7363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048586137119001"/>
          <c:y val="1.8376275202308438E-2"/>
          <c:w val="0.21896552249122306"/>
          <c:h val="0.149655611760923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409910146051994E-2"/>
          <c:y val="0.20210787401574801"/>
          <c:w val="0.9229332019249924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2021'!$B$1048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2021'!$C$1047:$H$1047</c15:sqref>
                  </c15:fullRef>
                </c:ext>
              </c:extLst>
              <c:f>('ENERO 2021'!$C$1047,'ENERO 2021'!$E$1047,'ENERO 2021'!$G$1047)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2021'!$C$1048:$H$1048</c15:sqref>
                  </c15:fullRef>
                </c:ext>
              </c:extLst>
              <c:f>('ENERO 2021'!$C$1048,'ENERO 2021'!$E$1048,'ENERO 2021'!$G$1048)</c:f>
              <c:numCache>
                <c:formatCode>#,##0</c:formatCode>
                <c:ptCount val="3"/>
                <c:pt idx="0">
                  <c:v>6149</c:v>
                </c:pt>
                <c:pt idx="1">
                  <c:v>1959</c:v>
                </c:pt>
                <c:pt idx="2">
                  <c:v>8108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A21-4F9B-AD30-F0950797BDD5}"/>
            </c:ext>
          </c:extLst>
        </c:ser>
        <c:ser>
          <c:idx val="2"/>
          <c:order val="2"/>
          <c:tx>
            <c:strRef>
              <c:f>'ENERO 2021'!$B$1049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2021'!$C$1047:$H$1047</c15:sqref>
                  </c15:fullRef>
                </c:ext>
              </c:extLst>
              <c:f>('ENERO 2021'!$C$1047,'ENERO 2021'!$E$1047,'ENERO 2021'!$G$1047)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2021'!$C$1049:$H$1049</c15:sqref>
                  </c15:fullRef>
                </c:ext>
              </c:extLst>
              <c:f>('ENERO 2021'!$C$1049,'ENERO 2021'!$E$1049,'ENERO 2021'!$G$1049)</c:f>
              <c:numCache>
                <c:formatCode>#,##0</c:formatCode>
                <c:ptCount val="3"/>
                <c:pt idx="0">
                  <c:v>148</c:v>
                </c:pt>
                <c:pt idx="1">
                  <c:v>59</c:v>
                </c:pt>
                <c:pt idx="2">
                  <c:v>207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5A21-4F9B-AD30-F0950797BD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7369272"/>
        <c:axId val="28736613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2021'!$B$1047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2021'!$C$1047:$H$1047</c15:sqref>
                        </c15:fullRef>
                        <c15:formulaRef>
                          <c15:sqref>('ENERO 2021'!$C$1047,'ENERO 2021'!$E$1047,'ENERO 2021'!$G$1047)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2021'!$C$1047:$H$1047</c15:sqref>
                        </c15:fullRef>
                        <c15:formulaRef>
                          <c15:sqref>('ENERO 2021'!$C$1047,'ENERO 2021'!$E$1047,'ENERO 2021'!$G$1047)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5A21-4F9B-AD30-F0950797BDD5}"/>
                  </c:ext>
                </c:extLst>
              </c15:ser>
            </c15:filteredBarSeries>
          </c:ext>
        </c:extLst>
      </c:barChart>
      <c:catAx>
        <c:axId val="287369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7366136"/>
        <c:crosses val="autoZero"/>
        <c:auto val="0"/>
        <c:lblAlgn val="ctr"/>
        <c:lblOffset val="100"/>
        <c:noMultiLvlLbl val="0"/>
      </c:catAx>
      <c:valAx>
        <c:axId val="287366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7369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6846950150528759"/>
          <c:y val="8.2313681868743053E-3"/>
          <c:w val="0.21896552249122306"/>
          <c:h val="0.159800536402905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6404583914360908E-2"/>
          <c:y val="0.20210787401574801"/>
          <c:w val="0.91893852815668353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2021'!$B$1170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2021'!$C$1169:$H$1169</c15:sqref>
                  </c15:fullRef>
                </c:ext>
              </c:extLst>
              <c:f>('ENERO 2021'!$C$1169,'ENERO 2021'!$E$1169,'ENERO 2021'!$G$1169)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2021'!$C$1170:$H$1170</c15:sqref>
                  </c15:fullRef>
                </c:ext>
              </c:extLst>
              <c:f>('ENERO 2021'!$C$1170,'ENERO 2021'!$E$1170,'ENERO 2021'!$G$1170)</c:f>
              <c:numCache>
                <c:formatCode>#,##0</c:formatCode>
                <c:ptCount val="3"/>
                <c:pt idx="0">
                  <c:v>29220</c:v>
                </c:pt>
                <c:pt idx="1">
                  <c:v>10953</c:v>
                </c:pt>
                <c:pt idx="2">
                  <c:v>40173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61B-4F0A-A965-26E71B7893C0}"/>
            </c:ext>
          </c:extLst>
        </c:ser>
        <c:ser>
          <c:idx val="2"/>
          <c:order val="2"/>
          <c:tx>
            <c:strRef>
              <c:f>'ENERO 2021'!$B$1171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2021'!$C$1169:$H$1169</c15:sqref>
                  </c15:fullRef>
                </c:ext>
              </c:extLst>
              <c:f>('ENERO 2021'!$C$1169,'ENERO 2021'!$E$1169,'ENERO 2021'!$G$1169)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2021'!$C$1171:$H$1171</c15:sqref>
                  </c15:fullRef>
                </c:ext>
              </c:extLst>
              <c:f>('ENERO 2021'!$C$1171,'ENERO 2021'!$E$1171,'ENERO 2021'!$G$1171)</c:f>
              <c:numCache>
                <c:formatCode>#,##0</c:formatCode>
                <c:ptCount val="3"/>
                <c:pt idx="0">
                  <c:v>7769</c:v>
                </c:pt>
                <c:pt idx="1">
                  <c:v>435</c:v>
                </c:pt>
                <c:pt idx="2">
                  <c:v>8204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61B-4F0A-A965-26E71B7893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8087584"/>
        <c:axId val="28808680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2021'!$B$1169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2021'!$C$1169:$H$1169</c15:sqref>
                        </c15:fullRef>
                        <c15:formulaRef>
                          <c15:sqref>('ENERO 2021'!$C$1169,'ENERO 2021'!$E$1169,'ENERO 2021'!$G$1169)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2021'!$C$1169:$H$1169</c15:sqref>
                        </c15:fullRef>
                        <c15:formulaRef>
                          <c15:sqref>('ENERO 2021'!$C$1169,'ENERO 2021'!$E$1169,'ENERO 2021'!$G$1169)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161B-4F0A-A965-26E71B7893C0}"/>
                  </c:ext>
                </c:extLst>
              </c15:ser>
            </c15:filteredBarSeries>
          </c:ext>
        </c:extLst>
      </c:barChart>
      <c:catAx>
        <c:axId val="2880875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8086800"/>
        <c:crosses val="autoZero"/>
        <c:auto val="0"/>
        <c:lblAlgn val="ctr"/>
        <c:lblOffset val="100"/>
        <c:noMultiLvlLbl val="0"/>
      </c:catAx>
      <c:valAx>
        <c:axId val="288086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8087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915619069586993"/>
          <c:y val="2.8521025800912352E-2"/>
          <c:w val="0.21896552249122306"/>
          <c:h val="0.1395106871189412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1708707667048223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6404583914360915E-2"/>
          <c:y val="0.20210787401574801"/>
          <c:w val="0.91893852815668353"/>
          <c:h val="0.67045951948314153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2021'!$B$1292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2021'!$C$1291:$H$1291</c15:sqref>
                  </c15:fullRef>
                </c:ext>
              </c:extLst>
              <c:f>('ENERO 2021'!$C$1291,'ENERO 2021'!$E$1291,'ENERO 2021'!$G$1291)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2021'!$C$1292:$H$1292</c15:sqref>
                  </c15:fullRef>
                </c:ext>
              </c:extLst>
              <c:f>('ENERO 2021'!$C$1292,'ENERO 2021'!$E$1292,'ENERO 2021'!$G$1292)</c:f>
              <c:numCache>
                <c:formatCode>#,##0</c:formatCode>
                <c:ptCount val="3"/>
                <c:pt idx="0">
                  <c:v>19857</c:v>
                </c:pt>
                <c:pt idx="1">
                  <c:v>4542</c:v>
                </c:pt>
                <c:pt idx="2">
                  <c:v>24399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390F-4DAE-AF34-21132878017B}"/>
            </c:ext>
          </c:extLst>
        </c:ser>
        <c:ser>
          <c:idx val="2"/>
          <c:order val="2"/>
          <c:tx>
            <c:strRef>
              <c:f>'ENERO 2021'!$B$1293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2021'!$C$1291:$H$1291</c15:sqref>
                  </c15:fullRef>
                </c:ext>
              </c:extLst>
              <c:f>('ENERO 2021'!$C$1291,'ENERO 2021'!$E$1291,'ENERO 2021'!$G$1291)</c:f>
              <c:strCache>
                <c:ptCount val="3"/>
                <c:pt idx="0">
                  <c:v>PERN.  ESPAÑOLES</c:v>
                </c:pt>
                <c:pt idx="1">
                  <c:v>PERN.  EXTRANJEROS</c:v>
                </c:pt>
                <c:pt idx="2">
                  <c:v>TOTAL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2021'!$C$1293:$H$1293</c15:sqref>
                  </c15:fullRef>
                </c:ext>
              </c:extLst>
              <c:f>('ENERO 2021'!$C$1293,'ENERO 2021'!$E$1293,'ENERO 2021'!$G$1293)</c:f>
              <c:numCache>
                <c:formatCode>#,##0</c:formatCode>
                <c:ptCount val="3"/>
                <c:pt idx="0">
                  <c:v>8362</c:v>
                </c:pt>
                <c:pt idx="1">
                  <c:v>788</c:v>
                </c:pt>
                <c:pt idx="2">
                  <c:v>9150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390F-4DAE-AF34-2113287801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8087192"/>
        <c:axId val="288087976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2021'!$B$1291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2021'!$C$1291:$H$1291</c15:sqref>
                        </c15:fullRef>
                        <c15:formulaRef>
                          <c15:sqref>('ENERO 2021'!$C$1291,'ENERO 2021'!$E$1291,'ENERO 2021'!$G$1291)</c15:sqref>
                        </c15:formulaRef>
                      </c:ext>
                    </c:extLst>
                    <c:strCache>
                      <c:ptCount val="3"/>
                      <c:pt idx="0">
                        <c:v>PERN.  ESPAÑOLES</c:v>
                      </c:pt>
                      <c:pt idx="1">
                        <c:v>PERN.  EXTRANJEROS</c:v>
                      </c:pt>
                      <c:pt idx="2">
                        <c:v>TOTAL PERNOCTACIONES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2021'!$C$1291:$H$1291</c15:sqref>
                        </c15:fullRef>
                        <c15:formulaRef>
                          <c15:sqref>('ENERO 2021'!$C$1291,'ENERO 2021'!$E$1291,'ENERO 2021'!$G$1291)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390F-4DAE-AF34-21132878017B}"/>
                  </c:ext>
                </c:extLst>
              </c15:ser>
            </c15:filteredBarSeries>
          </c:ext>
        </c:extLst>
      </c:barChart>
      <c:catAx>
        <c:axId val="2880871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8087976"/>
        <c:crosses val="autoZero"/>
        <c:auto val="0"/>
        <c:lblAlgn val="ctr"/>
        <c:lblOffset val="100"/>
        <c:noMultiLvlLbl val="0"/>
      </c:catAx>
      <c:valAx>
        <c:axId val="288087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808719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47026336261105"/>
          <c:y val="1.8376292828856319E-2"/>
          <c:w val="0.21896552249122306"/>
          <c:h val="0.1445831494399322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7DB51A"/>
                </a:solidFill>
              </a:rPr>
              <a:t>ESTABLECIMIENTOS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3835859945169808E-2"/>
          <c:y val="0.14577109891845685"/>
          <c:w val="0.94450542251375991"/>
          <c:h val="0.71593057775217428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'ENERO 2021'!$B$1329</c:f>
              <c:strCache>
                <c:ptCount val="1"/>
                <c:pt idx="0">
                  <c:v>HOT. HOST. Y PENS. 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extLst xmlns:c16r2="http://schemas.microsoft.com/office/drawing/2015/06/chart">
              <c:ext xmlns:c16="http://schemas.microsoft.com/office/drawing/2014/chart" uri="{C3380CC4-5D6E-409C-BE32-E72D297353CC}">
                <c16:uniqueId val="{00000001-CE7A-4903-979C-D0BFFC2FC055}"/>
              </c:ext>
            </c:extLst>
          </c:dPt>
          <c:val>
            <c:numRef>
              <c:f>'ENERO 2021'!$F$1329</c:f>
              <c:numCache>
                <c:formatCode>#,##0</c:formatCode>
                <c:ptCount val="1"/>
                <c:pt idx="0">
                  <c:v>1879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CE7A-4903-979C-D0BFFC2FC055}"/>
            </c:ext>
          </c:extLst>
        </c:ser>
        <c:ser>
          <c:idx val="0"/>
          <c:order val="1"/>
          <c:tx>
            <c:strRef>
              <c:f>'ENERO 2021'!$B$1331</c:f>
              <c:strCache>
                <c:ptCount val="1"/>
                <c:pt idx="0">
                  <c:v>CAMPING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val>
            <c:numRef>
              <c:f>'ENERO 2021'!$F$1331</c:f>
              <c:numCache>
                <c:formatCode>#,##0</c:formatCode>
                <c:ptCount val="1"/>
                <c:pt idx="0">
                  <c:v>120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0-9EDA-47CA-985A-4312FE2EDA9D}"/>
            </c:ext>
          </c:extLst>
        </c:ser>
        <c:ser>
          <c:idx val="2"/>
          <c:order val="2"/>
          <c:tx>
            <c:strRef>
              <c:f>'ENERO 2021'!$B$1333</c:f>
              <c:strCache>
                <c:ptCount val="1"/>
                <c:pt idx="0">
                  <c:v>TURISMO RURAL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val>
            <c:numRef>
              <c:f>'ENERO 2021'!$F$1333</c:f>
              <c:numCache>
                <c:formatCode>#,##0</c:formatCode>
                <c:ptCount val="1"/>
                <c:pt idx="0">
                  <c:v>4130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9EDA-47CA-985A-4312FE2EDA9D}"/>
            </c:ext>
          </c:extLst>
        </c:ser>
        <c:ser>
          <c:idx val="3"/>
          <c:order val="3"/>
          <c:tx>
            <c:strRef>
              <c:f>'ENERO 2021'!$B$1335</c:f>
              <c:strCache>
                <c:ptCount val="1"/>
                <c:pt idx="0">
                  <c:v>ALBERGUES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'ENERO 2021'!$F$1335</c:f>
              <c:numCache>
                <c:formatCode>#,##0</c:formatCode>
                <c:ptCount val="1"/>
                <c:pt idx="0">
                  <c:v>320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EDA-47CA-985A-4312FE2EDA9D}"/>
            </c:ext>
          </c:extLst>
        </c:ser>
        <c:ser>
          <c:idx val="4"/>
          <c:order val="4"/>
          <c:tx>
            <c:strRef>
              <c:f>'ENERO 2021'!$B$1337</c:f>
              <c:strCache>
                <c:ptCount val="1"/>
                <c:pt idx="0">
                  <c:v>VIVIENDAS 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val>
            <c:numRef>
              <c:f>'ENERO 2021'!$F$1337</c:f>
              <c:numCache>
                <c:formatCode>#,##0</c:formatCode>
                <c:ptCount val="1"/>
                <c:pt idx="0">
                  <c:v>2438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3-9EDA-47CA-985A-4312FE2EDA9D}"/>
            </c:ext>
          </c:extLst>
        </c:ser>
        <c:ser>
          <c:idx val="5"/>
          <c:order val="5"/>
          <c:tx>
            <c:strRef>
              <c:f>'ENERO 2021'!$B$1339</c:f>
              <c:strCache>
                <c:ptCount val="1"/>
                <c:pt idx="0">
                  <c:v>APARTAMENTOS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val>
            <c:numRef>
              <c:f>'ENERO 2021'!$F$1339</c:f>
              <c:numCache>
                <c:formatCode>#,##0</c:formatCode>
                <c:ptCount val="1"/>
                <c:pt idx="0">
                  <c:v>402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4-9EDA-47CA-985A-4312FE2EDA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8089936"/>
        <c:axId val="288088760"/>
      </c:barChart>
      <c:catAx>
        <c:axId val="288089936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288088760"/>
        <c:crosses val="autoZero"/>
        <c:auto val="1"/>
        <c:lblAlgn val="ctr"/>
        <c:lblOffset val="100"/>
        <c:noMultiLvlLbl val="0"/>
      </c:catAx>
      <c:valAx>
        <c:axId val="2880887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80899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1317214309657812E-2"/>
          <c:y val="0.90183872849227176"/>
          <c:w val="0.84098776994266122"/>
          <c:h val="7.593904928550597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3130573331"/>
          <c:y val="2.318608821903584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029464246655139E-2"/>
          <c:y val="0.2083146106736658"/>
          <c:w val="0.93897053575334477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[3]Oferta!$B$37</c:f>
              <c:strCache>
                <c:ptCount val="1"/>
                <c:pt idx="0">
                  <c:v>Hoteles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 2021'!$B$1362:$B$1370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[3]Oferta!$B$39:$B$47</c:f>
              <c:numCache>
                <c:formatCode>General</c:formatCode>
                <c:ptCount val="9"/>
                <c:pt idx="0">
                  <c:v>51</c:v>
                </c:pt>
                <c:pt idx="1">
                  <c:v>134</c:v>
                </c:pt>
                <c:pt idx="2">
                  <c:v>91</c:v>
                </c:pt>
                <c:pt idx="3">
                  <c:v>35</c:v>
                </c:pt>
                <c:pt idx="4">
                  <c:v>109</c:v>
                </c:pt>
                <c:pt idx="5">
                  <c:v>62</c:v>
                </c:pt>
                <c:pt idx="6">
                  <c:v>39</c:v>
                </c:pt>
                <c:pt idx="7">
                  <c:v>82</c:v>
                </c:pt>
                <c:pt idx="8">
                  <c:v>47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66-485D-984F-2DD0319AF76B}"/>
            </c:ext>
          </c:extLst>
        </c:ser>
        <c:ser>
          <c:idx val="1"/>
          <c:order val="1"/>
          <c:tx>
            <c:strRef>
              <c:f>[3]Oferta!$D$37</c:f>
              <c:strCache>
                <c:ptCount val="1"/>
                <c:pt idx="0">
                  <c:v>Hostales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'ENERO 2021'!$B$1362:$B$1370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[3]Oferta!$D$39:$D$47</c:f>
              <c:numCache>
                <c:formatCode>General</c:formatCode>
                <c:ptCount val="9"/>
                <c:pt idx="0">
                  <c:v>81</c:v>
                </c:pt>
                <c:pt idx="1">
                  <c:v>116</c:v>
                </c:pt>
                <c:pt idx="2">
                  <c:v>200</c:v>
                </c:pt>
                <c:pt idx="3">
                  <c:v>60</c:v>
                </c:pt>
                <c:pt idx="4">
                  <c:v>110</c:v>
                </c:pt>
                <c:pt idx="5">
                  <c:v>75</c:v>
                </c:pt>
                <c:pt idx="6">
                  <c:v>83</c:v>
                </c:pt>
                <c:pt idx="7">
                  <c:v>64</c:v>
                </c:pt>
                <c:pt idx="8">
                  <c:v>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66-485D-984F-2DD0319AF76B}"/>
            </c:ext>
          </c:extLst>
        </c:ser>
        <c:ser>
          <c:idx val="2"/>
          <c:order val="2"/>
          <c:tx>
            <c:strRef>
              <c:f>[3]Oferta!$F$37</c:f>
              <c:strCache>
                <c:ptCount val="1"/>
                <c:pt idx="0">
                  <c:v>Pensiones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'ENERO 2021'!$B$1362:$B$1370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[3]Oferta!$F$39:$F$47</c:f>
              <c:numCache>
                <c:formatCode>General</c:formatCode>
                <c:ptCount val="9"/>
                <c:pt idx="0">
                  <c:v>13</c:v>
                </c:pt>
                <c:pt idx="1">
                  <c:v>80</c:v>
                </c:pt>
                <c:pt idx="2">
                  <c:v>118</c:v>
                </c:pt>
                <c:pt idx="3">
                  <c:v>24</c:v>
                </c:pt>
                <c:pt idx="4">
                  <c:v>49</c:v>
                </c:pt>
                <c:pt idx="5">
                  <c:v>26</c:v>
                </c:pt>
                <c:pt idx="6">
                  <c:v>22</c:v>
                </c:pt>
                <c:pt idx="7">
                  <c:v>51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AF66-485D-984F-2DD0319AF7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0039568"/>
        <c:axId val="220036040"/>
      </c:barChart>
      <c:catAx>
        <c:axId val="220039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0036040"/>
        <c:crosses val="autoZero"/>
        <c:auto val="0"/>
        <c:lblAlgn val="ctr"/>
        <c:lblOffset val="100"/>
        <c:noMultiLvlLbl val="0"/>
      </c:catAx>
      <c:valAx>
        <c:axId val="220036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0039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"/>
          <c:y val="8.5166735430914978E-2"/>
          <c:w val="0.98774097848836007"/>
          <c:h val="0.124655872013356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DB39-4DCA-99E0-CF66E32EF74B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DB39-4DCA-99E0-CF66E32EF74B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DB39-4DCA-99E0-CF66E32EF74B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DB39-4DCA-99E0-CF66E32EF74B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DB39-4DCA-99E0-CF66E32EF74B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DB39-4DCA-99E0-CF66E32EF74B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DB39-4DCA-99E0-CF66E32EF74B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DB39-4DCA-99E0-CF66E32EF74B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DB39-4DCA-99E0-CF66E32EF74B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2.542373446855609E-2"/>
                  <c:y val="4.095363274845956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1.9774015697765872E-2"/>
                  <c:y val="2.8667542923921693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3.1073453239346332E-2"/>
                  <c:y val="2.047681637422970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5.6497187707902422E-3"/>
                  <c:y val="3.685826947361360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2.5423734468556038E-2"/>
                  <c:y val="-1.8770198174779594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DB39-4DCA-99E0-CF66E32EF74B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2021'!$B$1362:$B$1370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2021'!$J$1362:$J$1370</c:f>
              <c:numCache>
                <c:formatCode>#,##0</c:formatCode>
                <c:ptCount val="9"/>
                <c:pt idx="0">
                  <c:v>5896</c:v>
                </c:pt>
                <c:pt idx="1">
                  <c:v>11662</c:v>
                </c:pt>
                <c:pt idx="2">
                  <c:v>13339</c:v>
                </c:pt>
                <c:pt idx="3">
                  <c:v>3776</c:v>
                </c:pt>
                <c:pt idx="4">
                  <c:v>12099</c:v>
                </c:pt>
                <c:pt idx="5">
                  <c:v>6700</c:v>
                </c:pt>
                <c:pt idx="6">
                  <c:v>4203</c:v>
                </c:pt>
                <c:pt idx="7">
                  <c:v>9355</c:v>
                </c:pt>
                <c:pt idx="8">
                  <c:v>3955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DB39-4DCA-99E0-CF66E32EF74B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596833174849133"/>
          <c:y val="1.092890560687532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006412278419517E-2"/>
          <c:y val="0.2083146106736658"/>
          <c:w val="0.9499358772158047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'ENERO 2021'!$C$1387</c:f>
              <c:strCache>
                <c:ptCount val="1"/>
                <c:pt idx="0">
                  <c:v>1ª CATEGORIA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 2021'!$B$1389:$B$1397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2021'!$C$1389:$C$1397</c:f>
              <c:numCache>
                <c:formatCode>#,##0</c:formatCode>
                <c:ptCount val="9"/>
                <c:pt idx="0">
                  <c:v>1</c:v>
                </c:pt>
                <c:pt idx="1">
                  <c:v>5</c:v>
                </c:pt>
                <c:pt idx="2">
                  <c:v>3</c:v>
                </c:pt>
                <c:pt idx="3">
                  <c:v>0</c:v>
                </c:pt>
                <c:pt idx="4">
                  <c:v>2</c:v>
                </c:pt>
                <c:pt idx="5">
                  <c:v>3</c:v>
                </c:pt>
                <c:pt idx="6">
                  <c:v>6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55DC-486D-8503-9C7845A0BD67}"/>
            </c:ext>
          </c:extLst>
        </c:ser>
        <c:ser>
          <c:idx val="1"/>
          <c:order val="2"/>
          <c:tx>
            <c:strRef>
              <c:f>'ENERO 2021'!$E$1387</c:f>
              <c:strCache>
                <c:ptCount val="1"/>
                <c:pt idx="0">
                  <c:v>2ª CATEGORIA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'ENERO 2021'!$B$1389:$B$1397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2021'!$E$1389:$E$1397</c:f>
              <c:numCache>
                <c:formatCode>#,##0</c:formatCode>
                <c:ptCount val="9"/>
                <c:pt idx="0">
                  <c:v>15</c:v>
                </c:pt>
                <c:pt idx="1">
                  <c:v>13</c:v>
                </c:pt>
                <c:pt idx="2">
                  <c:v>34</c:v>
                </c:pt>
                <c:pt idx="3">
                  <c:v>4</c:v>
                </c:pt>
                <c:pt idx="4">
                  <c:v>18</c:v>
                </c:pt>
                <c:pt idx="5">
                  <c:v>3</c:v>
                </c:pt>
                <c:pt idx="6">
                  <c:v>2</c:v>
                </c:pt>
                <c:pt idx="7">
                  <c:v>1</c:v>
                </c:pt>
                <c:pt idx="8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4-55DC-486D-8503-9C7845A0BD67}"/>
            </c:ext>
          </c:extLst>
        </c:ser>
        <c:ser>
          <c:idx val="4"/>
          <c:order val="4"/>
          <c:tx>
            <c:strRef>
              <c:f>'ENERO 2021'!$G$1387</c:f>
              <c:strCache>
                <c:ptCount val="1"/>
                <c:pt idx="0">
                  <c:v>LUJO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'ENERO 2021'!$B$1389:$B$1397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2021'!$G$1389:$G$1397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26-55DC-486D-8503-9C7845A0BD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8086408"/>
        <c:axId val="288089152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2021'!$D$1387:$D$1388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2021'!$B$1389:$B$1397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'ENERO 2021'!$D$1389:$D$1397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2769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3800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23-55DC-486D-8503-9C7845A0BD67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'ENERO 2021'!$F$1387:$F$1388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'ENERO 2021'!$B$1389:$B$1397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'ENERO 2021'!$F$1389:$F$1397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6690</c:v>
                      </c:pt>
                      <c:pt idx="1">
                        <c:v>4610</c:v>
                      </c:pt>
                      <c:pt idx="2">
                        <c:v>7925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3560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5-55DC-486D-8503-9C7845A0BD67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'ENERO 2021'!$H$1387:$H$1388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'ENERO 2021'!$B$1389:$B$1397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'ENERO 2021'!$H$1389:$H$1397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27-55DC-486D-8503-9C7845A0BD67}"/>
                  </c:ext>
                </c:extLst>
              </c15:ser>
            </c15:filteredBarSeries>
          </c:ext>
        </c:extLst>
      </c:barChart>
      <c:catAx>
        <c:axId val="2880864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8089152"/>
        <c:crosses val="autoZero"/>
        <c:auto val="0"/>
        <c:lblAlgn val="ctr"/>
        <c:lblOffset val="100"/>
        <c:noMultiLvlLbl val="0"/>
      </c:catAx>
      <c:valAx>
        <c:axId val="2880891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80864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3.0915931230904182E-3"/>
          <c:y val="0.10170046579483709"/>
          <c:w val="0.9969084068769094"/>
          <c:h val="6.468505873484113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C31-4519-BEE3-4C9A68725FF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C31-4519-BEE3-4C9A68725FF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C31-4519-BEE3-4C9A68725FF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C31-4519-BEE3-4C9A68725FF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C31-4519-BEE3-4C9A68725FF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C31-4519-BEE3-4C9A68725FF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C31-4519-BEE3-4C9A68725FF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C31-4519-BEE3-4C9A68725FF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C31-4519-BEE3-4C9A68725FFD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layout>
                <c:manualLayout>
                  <c:x val="-1.6928661022891017E-2"/>
                  <c:y val="1.215805471124620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-1.6928661022891017E-2"/>
                  <c:y val="2.026342451874366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8214435038151693E-2"/>
                  <c:y val="8.105369807497467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0"/>
                  <c:y val="-2.431610942249241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6678765549597203E-2"/>
                  <c:y val="-1.215805471124620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C31-4519-BEE3-4C9A68725FF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2021'!$B$1389:$B$1397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2021'!$I$1389:$I$1397</c:f>
              <c:numCache>
                <c:formatCode>#,##0</c:formatCode>
                <c:ptCount val="9"/>
                <c:pt idx="0">
                  <c:v>16</c:v>
                </c:pt>
                <c:pt idx="1">
                  <c:v>18</c:v>
                </c:pt>
                <c:pt idx="2">
                  <c:v>37</c:v>
                </c:pt>
                <c:pt idx="3">
                  <c:v>4</c:v>
                </c:pt>
                <c:pt idx="4">
                  <c:v>20</c:v>
                </c:pt>
                <c:pt idx="5">
                  <c:v>6</c:v>
                </c:pt>
                <c:pt idx="6">
                  <c:v>8</c:v>
                </c:pt>
                <c:pt idx="7">
                  <c:v>4</c:v>
                </c:pt>
                <c:pt idx="8">
                  <c:v>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C31-4519-BEE3-4C9A68725FF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88211020369633"/>
          <c:y val="1.5154691750674699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'ENERO 2021'!$C$1448</c:f>
              <c:strCache>
                <c:ptCount val="1"/>
                <c:pt idx="0">
                  <c:v>ALBERG.  TUR.  SUP.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 2021'!$B$1389:$B$1397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2021'!$C$1450:$C$1458</c:f>
              <c:numCache>
                <c:formatCode>#,##0</c:formatCode>
                <c:ptCount val="9"/>
                <c:pt idx="0">
                  <c:v>5</c:v>
                </c:pt>
                <c:pt idx="1">
                  <c:v>12</c:v>
                </c:pt>
                <c:pt idx="2">
                  <c:v>17</c:v>
                </c:pt>
                <c:pt idx="3">
                  <c:v>5</c:v>
                </c:pt>
                <c:pt idx="4">
                  <c:v>3</c:v>
                </c:pt>
                <c:pt idx="5">
                  <c:v>4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9CD1-4491-AD0D-670185C6C94B}"/>
            </c:ext>
          </c:extLst>
        </c:ser>
        <c:ser>
          <c:idx val="1"/>
          <c:order val="2"/>
          <c:tx>
            <c:strRef>
              <c:f>'ENERO 2021'!$E$1448</c:f>
              <c:strCache>
                <c:ptCount val="1"/>
                <c:pt idx="0">
                  <c:v>ALBERGUE TURISTICO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'ENERO 2021'!$B$1389:$B$1397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2021'!$E$1450:$E$1458</c:f>
              <c:numCache>
                <c:formatCode>#,##0</c:formatCode>
                <c:ptCount val="9"/>
                <c:pt idx="0">
                  <c:v>11</c:v>
                </c:pt>
                <c:pt idx="1">
                  <c:v>34</c:v>
                </c:pt>
                <c:pt idx="2">
                  <c:v>53</c:v>
                </c:pt>
                <c:pt idx="3">
                  <c:v>9</c:v>
                </c:pt>
                <c:pt idx="4">
                  <c:v>12</c:v>
                </c:pt>
                <c:pt idx="5">
                  <c:v>16</c:v>
                </c:pt>
                <c:pt idx="6">
                  <c:v>12</c:v>
                </c:pt>
                <c:pt idx="7">
                  <c:v>13</c:v>
                </c:pt>
                <c:pt idx="8">
                  <c:v>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9CD1-4491-AD0D-670185C6C94B}"/>
            </c:ext>
          </c:extLst>
        </c:ser>
        <c:ser>
          <c:idx val="4"/>
          <c:order val="4"/>
          <c:tx>
            <c:strRef>
              <c:f>'ENERO 2021'!$G$1448</c:f>
              <c:strCache>
                <c:ptCount val="1"/>
                <c:pt idx="0">
                  <c:v>ALB. TUR.  C.S. SUP.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'ENERO 2021'!$B$1389:$B$1397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2021'!$G$1450:$G$1458</c:f>
              <c:numCache>
                <c:formatCode>#,##0</c:formatCode>
                <c:ptCount val="9"/>
                <c:pt idx="0">
                  <c:v>0</c:v>
                </c:pt>
                <c:pt idx="1">
                  <c:v>8</c:v>
                </c:pt>
                <c:pt idx="2">
                  <c:v>13</c:v>
                </c:pt>
                <c:pt idx="3">
                  <c:v>11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9CD1-4491-AD0D-670185C6C94B}"/>
            </c:ext>
          </c:extLst>
        </c:ser>
        <c:ser>
          <c:idx val="6"/>
          <c:order val="6"/>
          <c:tx>
            <c:strRef>
              <c:f>'ENERO 2021'!$I$1448</c:f>
              <c:strCache>
                <c:ptCount val="1"/>
                <c:pt idx="0">
                  <c:v>ALBERG.TUR. C.S.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val>
            <c:numRef>
              <c:f>'ENERO 2021'!$I$1450:$I$1458</c:f>
              <c:numCache>
                <c:formatCode>#,##0</c:formatCode>
                <c:ptCount val="9"/>
                <c:pt idx="0">
                  <c:v>0</c:v>
                </c:pt>
                <c:pt idx="1">
                  <c:v>18</c:v>
                </c:pt>
                <c:pt idx="2">
                  <c:v>36</c:v>
                </c:pt>
                <c:pt idx="3">
                  <c:v>7</c:v>
                </c:pt>
                <c:pt idx="4">
                  <c:v>3</c:v>
                </c:pt>
                <c:pt idx="5">
                  <c:v>0</c:v>
                </c:pt>
                <c:pt idx="6">
                  <c:v>1</c:v>
                </c:pt>
                <c:pt idx="7">
                  <c:v>3</c:v>
                </c:pt>
                <c:pt idx="8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2AD7-42FC-8C72-845C7AFE60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8091112"/>
        <c:axId val="288091504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1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2021'!$D$1387:$D$1388</c15:sqref>
                        </c15:formulaRef>
                      </c:ext>
                    </c:extLst>
                    <c:strCache>
                      <c:ptCount val="2"/>
                      <c:pt idx="0">
                        <c:v>1ª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2021'!$B$1389:$B$1397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6r2="http://schemas.microsoft.com/office/drawing/2015/06/chart">
                      <c:ext uri="{02D57815-91ED-43cb-92C2-25804820EDAC}">
                        <c15:formulaRef>
                          <c15:sqref>'ENERO 2021'!$D$1389:$D$1397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528</c:v>
                      </c:pt>
                      <c:pt idx="1">
                        <c:v>2769</c:v>
                      </c:pt>
                      <c:pt idx="2">
                        <c:v>1135</c:v>
                      </c:pt>
                      <c:pt idx="3">
                        <c:v>0</c:v>
                      </c:pt>
                      <c:pt idx="4">
                        <c:v>1062</c:v>
                      </c:pt>
                      <c:pt idx="5">
                        <c:v>1687</c:v>
                      </c:pt>
                      <c:pt idx="6">
                        <c:v>3800</c:v>
                      </c:pt>
                      <c:pt idx="7">
                        <c:v>1248</c:v>
                      </c:pt>
                      <c:pt idx="8">
                        <c:v>248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3-9CD1-4491-AD0D-670185C6C94B}"/>
                  </c:ext>
                </c:extLst>
              </c15:ser>
            </c15:filteredBarSeries>
            <c15:filteredBarSeries>
              <c15:ser>
                <c:idx val="3"/>
                <c:order val="3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'ENERO 2021'!$F$1387:$F$1388</c15:sqref>
                        </c15:formulaRef>
                      </c:ext>
                    </c:extLst>
                    <c:strCache>
                      <c:ptCount val="2"/>
                      <c:pt idx="0">
                        <c:v>2ª CATEGORIA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4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'ENERO 2021'!$B$1389:$B$1397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'ENERO 2021'!$F$1389:$F$1397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6690</c:v>
                      </c:pt>
                      <c:pt idx="1">
                        <c:v>4610</c:v>
                      </c:pt>
                      <c:pt idx="2">
                        <c:v>7925</c:v>
                      </c:pt>
                      <c:pt idx="3">
                        <c:v>1283</c:v>
                      </c:pt>
                      <c:pt idx="4">
                        <c:v>4555</c:v>
                      </c:pt>
                      <c:pt idx="5">
                        <c:v>649</c:v>
                      </c:pt>
                      <c:pt idx="6">
                        <c:v>840</c:v>
                      </c:pt>
                      <c:pt idx="7">
                        <c:v>38</c:v>
                      </c:pt>
                      <c:pt idx="8">
                        <c:v>3560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4-9CD1-4491-AD0D-670185C6C94B}"/>
                  </c:ext>
                </c:extLst>
              </c15:ser>
            </c15:filteredBarSeries>
            <c15:filteredBarSeries>
              <c15:ser>
                <c:idx val="5"/>
                <c:order val="5"/>
                <c:tx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'ENERO 2021'!$H$1387:$H$1388</c15:sqref>
                        </c15:formulaRef>
                      </c:ext>
                    </c:extLst>
                    <c:strCache>
                      <c:ptCount val="2"/>
                      <c:pt idx="0">
                        <c:v>LUJO</c:v>
                      </c:pt>
                      <c:pt idx="1">
                        <c:v>PLAZAS</c:v>
                      </c:pt>
                    </c:strCache>
                  </c:strRef>
                </c:tx>
                <c:spPr>
                  <a:solidFill>
                    <a:schemeClr val="accent6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'ENERO 2021'!$B$1389:$B$1397</c15:sqref>
                        </c15:formulaRef>
                      </c:ext>
                    </c:extLst>
                    <c:strCache>
                      <c:ptCount val="9"/>
                      <c:pt idx="0">
                        <c:v>ÁVILA</c:v>
                      </c:pt>
                      <c:pt idx="1">
                        <c:v>BURGOS</c:v>
                      </c:pt>
                      <c:pt idx="2">
                        <c:v>LEÓN</c:v>
                      </c:pt>
                      <c:pt idx="3">
                        <c:v>PALENCIA</c:v>
                      </c:pt>
                      <c:pt idx="4">
                        <c:v>SALAMANCA</c:v>
                      </c:pt>
                      <c:pt idx="5">
                        <c:v>SEGOVIA</c:v>
                      </c:pt>
                      <c:pt idx="6">
                        <c:v>SORIA</c:v>
                      </c:pt>
                      <c:pt idx="7">
                        <c:v>VALLADOLID</c:v>
                      </c:pt>
                      <c:pt idx="8">
                        <c:v>ZAMORA</c:v>
                      </c:pt>
                    </c:strCache>
                  </c:strRef>
                </c:cat>
                <c:val>
                  <c:numRef>
                    <c:extLst xmlns:c15="http://schemas.microsoft.com/office/drawing/2012/chart" xmlns:c16r2="http://schemas.microsoft.com/office/drawing/2015/06/chart">
                      <c:ext xmlns:c15="http://schemas.microsoft.com/office/drawing/2012/chart" uri="{02D57815-91ED-43cb-92C2-25804820EDAC}">
                        <c15:formulaRef>
                          <c15:sqref>'ENERO 2021'!$H$1389:$H$1397</c15:sqref>
                        </c15:formulaRef>
                      </c:ext>
                    </c:extLst>
                    <c:numCache>
                      <c:formatCode>#,##0</c:formatCode>
                      <c:ptCount val="9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  <c:pt idx="3">
                        <c:v>0</c:v>
                      </c:pt>
                      <c:pt idx="4">
                        <c:v>0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0</c:v>
                      </c:pt>
                    </c:numCache>
                  </c:numRef>
                </c:val>
                <c:extLst xmlns:c15="http://schemas.microsoft.com/office/drawing/2012/chart" xmlns:c16r2="http://schemas.microsoft.com/office/drawing/2015/06/chart">
                  <c:ext xmlns:c16="http://schemas.microsoft.com/office/drawing/2014/chart" uri="{C3380CC4-5D6E-409C-BE32-E72D297353CC}">
                    <c16:uniqueId val="{00000005-9CD1-4491-AD0D-670185C6C94B}"/>
                  </c:ext>
                </c:extLst>
              </c15:ser>
            </c15:filteredBarSeries>
          </c:ext>
        </c:extLst>
      </c:barChart>
      <c:catAx>
        <c:axId val="2880911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8091504"/>
        <c:crosses val="autoZero"/>
        <c:auto val="0"/>
        <c:lblAlgn val="ctr"/>
        <c:lblOffset val="100"/>
        <c:noMultiLvlLbl val="0"/>
      </c:catAx>
      <c:valAx>
        <c:axId val="2880915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80911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1.2038851269677597E-3"/>
          <c:y val="5.6440608783708324E-2"/>
          <c:w val="0.9987961148730321"/>
          <c:h val="0.153393731521917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442-4D01-AABC-467516B82ABD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442-4D01-AABC-467516B82ABD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442-4D01-AABC-467516B82ABD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442-4D01-AABC-467516B82ABD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442-4D01-AABC-467516B82ABD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442-4D01-AABC-467516B82ABD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442-4D01-AABC-467516B82ABD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442-4D01-AABC-467516B82ABD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442-4D01-AABC-467516B82ABD}"/>
              </c:ext>
            </c:extLst>
          </c:dPt>
          <c:dLbls>
            <c:dLbl>
              <c:idx val="0"/>
              <c:layout>
                <c:manualLayout>
                  <c:x val="2.7894002789400279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6.4156206415620545E-2"/>
                  <c:y val="-2.431610942249240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-1.1157601115760111E-2"/>
                  <c:y val="2.836879432624113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1.6736401673640166E-2"/>
                  <c:y val="2.836879432624106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-1.3947001394700139E-2"/>
                  <c:y val="1.215805471124620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7894002789400279E-2"/>
                  <c:y val="4.052684903748696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1.6736401673640166E-2"/>
                  <c:y val="-8.105369807497467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1.6736401673640117E-2"/>
                  <c:y val="-1.8574591233585399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442-4D01-AABC-467516B82ABD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2021'!$B$1450:$B$1458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2021'!$L$1450:$L$1458</c:f>
              <c:numCache>
                <c:formatCode>#,##0</c:formatCode>
                <c:ptCount val="9"/>
                <c:pt idx="0">
                  <c:v>841</c:v>
                </c:pt>
                <c:pt idx="1">
                  <c:v>2883</c:v>
                </c:pt>
                <c:pt idx="2">
                  <c:v>4444</c:v>
                </c:pt>
                <c:pt idx="3">
                  <c:v>1226</c:v>
                </c:pt>
                <c:pt idx="4">
                  <c:v>560</c:v>
                </c:pt>
                <c:pt idx="5">
                  <c:v>1565</c:v>
                </c:pt>
                <c:pt idx="6">
                  <c:v>455</c:v>
                </c:pt>
                <c:pt idx="7">
                  <c:v>967</c:v>
                </c:pt>
                <c:pt idx="8">
                  <c:v>182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442-4D01-AABC-467516B82ABD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1931057070429155E-2"/>
          <c:y val="0.2083146106736658"/>
          <c:w val="0.92806894292957076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'ENERO 2021'!$B$1538</c:f>
              <c:strCache>
                <c:ptCount val="1"/>
                <c:pt idx="0">
                  <c:v>ESTABLECIMIENTOS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 2021'!$C$1537:$K$1537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2021'!$C$1538:$K$1538</c:f>
              <c:numCache>
                <c:formatCode>#,##0</c:formatCode>
                <c:ptCount val="9"/>
                <c:pt idx="0">
                  <c:v>611</c:v>
                </c:pt>
                <c:pt idx="1">
                  <c:v>852</c:v>
                </c:pt>
                <c:pt idx="2">
                  <c:v>1267</c:v>
                </c:pt>
                <c:pt idx="3">
                  <c:v>345</c:v>
                </c:pt>
                <c:pt idx="4">
                  <c:v>725</c:v>
                </c:pt>
                <c:pt idx="5">
                  <c:v>529</c:v>
                </c:pt>
                <c:pt idx="6">
                  <c:v>340</c:v>
                </c:pt>
                <c:pt idx="7">
                  <c:v>873</c:v>
                </c:pt>
                <c:pt idx="8">
                  <c:v>453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52A1-4FB9-A9FA-2EBE7A8108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8084840"/>
        <c:axId val="288085232"/>
        <c:extLst xmlns:c16r2="http://schemas.microsoft.com/office/drawing/2015/06/chart"/>
      </c:barChart>
      <c:catAx>
        <c:axId val="2880848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8085232"/>
        <c:crosses val="autoZero"/>
        <c:auto val="0"/>
        <c:lblAlgn val="ctr"/>
        <c:lblOffset val="100"/>
        <c:noMultiLvlLbl val="0"/>
      </c:catAx>
      <c:valAx>
        <c:axId val="2880852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80848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6079858563166352"/>
          <c:y val="0.21552476434415474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CAB1-4DAB-9098-F2F9FC19D33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CAB1-4DAB-9098-F2F9FC19D33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CAB1-4DAB-9098-F2F9FC19D33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CAB1-4DAB-9098-F2F9FC19D33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CAB1-4DAB-9098-F2F9FC19D33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CAB1-4DAB-9098-F2F9FC19D330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CAB1-4DAB-9098-F2F9FC19D330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CAB1-4DAB-9098-F2F9FC19D330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CAB1-4DAB-9098-F2F9FC19D33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2.7944116168311387E-2"/>
                  <c:y val="-2.0202026629134378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1.6766469700986955E-2"/>
                  <c:y val="-1.212121597748077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2.7944116168311592E-3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-8.3832348504934776E-3"/>
                  <c:y val="1.212121597748062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2.2355292934649273E-2"/>
                  <c:y val="4.040405325826875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2.7944116168311336E-3"/>
                  <c:y val="1.212121597748066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2.7944116168311592E-2"/>
                  <c:y val="4.0404053258268572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CAB1-4DAB-9098-F2F9FC19D33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2021'!$C$1537:$K$1537</c:f>
              <c:strCache>
                <c:ptCount val="9"/>
                <c:pt idx="0">
                  <c:v>ÁVILA</c:v>
                </c:pt>
                <c:pt idx="1">
                  <c:v>BURGOS 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2021'!$C$1539:$K$1539</c:f>
              <c:numCache>
                <c:formatCode>#,##0</c:formatCode>
                <c:ptCount val="9"/>
                <c:pt idx="0">
                  <c:v>60417</c:v>
                </c:pt>
                <c:pt idx="1">
                  <c:v>72907</c:v>
                </c:pt>
                <c:pt idx="2">
                  <c:v>76972</c:v>
                </c:pt>
                <c:pt idx="3">
                  <c:v>29848</c:v>
                </c:pt>
                <c:pt idx="4">
                  <c:v>55082</c:v>
                </c:pt>
                <c:pt idx="5">
                  <c:v>58247</c:v>
                </c:pt>
                <c:pt idx="6">
                  <c:v>28426</c:v>
                </c:pt>
                <c:pt idx="7">
                  <c:v>93308</c:v>
                </c:pt>
                <c:pt idx="8">
                  <c:v>38255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CAB1-4DAB-9098-F2F9FC19D33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3130573331"/>
          <c:y val="1.5154696572019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2793272518379184E-2"/>
          <c:y val="0.2083146106736658"/>
          <c:w val="0.93720672748162082"/>
          <c:h val="0.69634870436479568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'ENERO 2021'!$C$1413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 2021'!$B$1362:$B$1370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2021'!$C$1415:$C$1423</c:f>
              <c:numCache>
                <c:formatCode>#,##0</c:formatCode>
                <c:ptCount val="9"/>
                <c:pt idx="0">
                  <c:v>9</c:v>
                </c:pt>
                <c:pt idx="1">
                  <c:v>29</c:v>
                </c:pt>
                <c:pt idx="2">
                  <c:v>35</c:v>
                </c:pt>
                <c:pt idx="3">
                  <c:v>4</c:v>
                </c:pt>
                <c:pt idx="4">
                  <c:v>15</c:v>
                </c:pt>
                <c:pt idx="5">
                  <c:v>12</c:v>
                </c:pt>
                <c:pt idx="6">
                  <c:v>16</c:v>
                </c:pt>
                <c:pt idx="7">
                  <c:v>2</c:v>
                </c:pt>
                <c:pt idx="8">
                  <c:v>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E92-4816-9BA6-5AB357C05A62}"/>
            </c:ext>
          </c:extLst>
        </c:ser>
        <c:ser>
          <c:idx val="1"/>
          <c:order val="1"/>
          <c:tx>
            <c:strRef>
              <c:f>'ENERO 2021'!$E$1413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'ENERO 2021'!$B$1362:$B$1370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2021'!$E$1415:$E$1423</c:f>
              <c:numCache>
                <c:formatCode>#,##0</c:formatCode>
                <c:ptCount val="9"/>
                <c:pt idx="0">
                  <c:v>888</c:v>
                </c:pt>
                <c:pt idx="1">
                  <c:v>337</c:v>
                </c:pt>
                <c:pt idx="2">
                  <c:v>408</c:v>
                </c:pt>
                <c:pt idx="3">
                  <c:v>204</c:v>
                </c:pt>
                <c:pt idx="4">
                  <c:v>486</c:v>
                </c:pt>
                <c:pt idx="5">
                  <c:v>394</c:v>
                </c:pt>
                <c:pt idx="6">
                  <c:v>295</c:v>
                </c:pt>
                <c:pt idx="7">
                  <c:v>162</c:v>
                </c:pt>
                <c:pt idx="8">
                  <c:v>185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BE92-4816-9BA6-5AB357C05A62}"/>
            </c:ext>
          </c:extLst>
        </c:ser>
        <c:ser>
          <c:idx val="2"/>
          <c:order val="2"/>
          <c:tx>
            <c:strRef>
              <c:f>'ENERO 2021'!$G$1413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'ENERO 2021'!$B$1362:$B$1370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2021'!$G$1415:$G$1423</c:f>
              <c:numCache>
                <c:formatCode>#,##0</c:formatCode>
                <c:ptCount val="9"/>
                <c:pt idx="0">
                  <c:v>55</c:v>
                </c:pt>
                <c:pt idx="1">
                  <c:v>73</c:v>
                </c:pt>
                <c:pt idx="2">
                  <c:v>107</c:v>
                </c:pt>
                <c:pt idx="3">
                  <c:v>39</c:v>
                </c:pt>
                <c:pt idx="4">
                  <c:v>51</c:v>
                </c:pt>
                <c:pt idx="5">
                  <c:v>48</c:v>
                </c:pt>
                <c:pt idx="6">
                  <c:v>52</c:v>
                </c:pt>
                <c:pt idx="7">
                  <c:v>32</c:v>
                </c:pt>
                <c:pt idx="8">
                  <c:v>52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BE92-4816-9BA6-5AB357C05A62}"/>
            </c:ext>
          </c:extLst>
        </c:ser>
        <c:ser>
          <c:idx val="3"/>
          <c:order val="3"/>
          <c:tx>
            <c:strRef>
              <c:f>'ENERO 2021'!$I$1413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val>
            <c:numRef>
              <c:f>'ENERO 2021'!$I$1415:$I$1423</c:f>
              <c:numCache>
                <c:formatCode>#,##0</c:formatCode>
                <c:ptCount val="9"/>
                <c:pt idx="0">
                  <c:v>23</c:v>
                </c:pt>
                <c:pt idx="1">
                  <c:v>19</c:v>
                </c:pt>
                <c:pt idx="2">
                  <c:v>8</c:v>
                </c:pt>
                <c:pt idx="3">
                  <c:v>10</c:v>
                </c:pt>
                <c:pt idx="4">
                  <c:v>12</c:v>
                </c:pt>
                <c:pt idx="5">
                  <c:v>17</c:v>
                </c:pt>
                <c:pt idx="6">
                  <c:v>17</c:v>
                </c:pt>
                <c:pt idx="7">
                  <c:v>12</c:v>
                </c:pt>
                <c:pt idx="8">
                  <c:v>18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BE92-4816-9BA6-5AB357C05A6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9250664"/>
        <c:axId val="289254976"/>
      </c:barChart>
      <c:catAx>
        <c:axId val="2892506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9254976"/>
        <c:crosses val="autoZero"/>
        <c:auto val="0"/>
        <c:lblAlgn val="ctr"/>
        <c:lblOffset val="100"/>
        <c:noMultiLvlLbl val="0"/>
      </c:catAx>
      <c:valAx>
        <c:axId val="2892549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925066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8.5532541449566332E-3"/>
          <c:y val="7.6677642567406362E-2"/>
          <c:w val="0.98778587594946621"/>
          <c:h val="0.1323585460908295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9150753214671693"/>
          <c:y val="0.21329627128618611"/>
          <c:w val="0.40429983016828774"/>
          <c:h val="0.65458091116500117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6D4-41BB-B684-31B0EA69DF19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6D4-41BB-B684-31B0EA69DF19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6D4-41BB-B684-31B0EA69DF19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6D4-41BB-B684-31B0EA69DF19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6D4-41BB-B684-31B0EA69DF19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6D4-41BB-B684-31B0EA69DF19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6D4-41BB-B684-31B0EA69DF19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6D4-41BB-B684-31B0EA69DF19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6D4-41BB-B684-31B0EA69DF19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1.4005602240896359E-2"/>
                  <c:y val="1.201201579911110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3"/>
              <c:layout>
                <c:manualLayout>
                  <c:x val="5.1353281645794929E-17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5"/>
              <c:layout>
                <c:manualLayout>
                  <c:x val="-2.2408963585434174E-2"/>
                  <c:y val="1.201201579911117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3.0812324929972015E-2"/>
                  <c:y val="3.309444644221126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1.6806722689075605E-2"/>
                  <c:y val="1.760959080457471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3.3613445378151259E-2"/>
                  <c:y val="1.360544703535164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6D4-41BB-B684-31B0EA69DF19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2021'!$B$1415:$B$1423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2021'!$L$1415:$L$1423</c:f>
              <c:numCache>
                <c:formatCode>#,##0</c:formatCode>
                <c:ptCount val="9"/>
                <c:pt idx="0">
                  <c:v>7560</c:v>
                </c:pt>
                <c:pt idx="1">
                  <c:v>4874</c:v>
                </c:pt>
                <c:pt idx="2">
                  <c:v>4680</c:v>
                </c:pt>
                <c:pt idx="3">
                  <c:v>2462</c:v>
                </c:pt>
                <c:pt idx="4">
                  <c:v>4593</c:v>
                </c:pt>
                <c:pt idx="5">
                  <c:v>4287</c:v>
                </c:pt>
                <c:pt idx="6">
                  <c:v>3751</c:v>
                </c:pt>
                <c:pt idx="7">
                  <c:v>2165</c:v>
                </c:pt>
                <c:pt idx="8">
                  <c:v>2565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6D4-41BB-B684-31B0EA69DF19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>
                <a:solidFill>
                  <a:srgbClr val="7DB51A"/>
                </a:solidFill>
              </a:rPr>
              <a:t>Nº DE ESTABLECIMIENTOS POR MODALIDADES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275943249609158E-2"/>
          <c:y val="0.1398352245244269"/>
          <c:w val="0.93172405675039083"/>
          <c:h val="0.7527435354568594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'ENERO 2021'!$C$1413</c:f>
              <c:strCache>
                <c:ptCount val="1"/>
                <c:pt idx="0">
                  <c:v>C.R.A.C.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 2021'!$B$1371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'ENERO 2021'!$C$1424</c:f>
              <c:numCache>
                <c:formatCode>#,##0</c:formatCode>
                <c:ptCount val="1"/>
                <c:pt idx="0">
                  <c:v>126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E5DA-4C45-B39D-76C081A1971A}"/>
            </c:ext>
          </c:extLst>
        </c:ser>
        <c:ser>
          <c:idx val="1"/>
          <c:order val="1"/>
          <c:tx>
            <c:strRef>
              <c:f>'ENERO 2021'!$E$1413</c:f>
              <c:strCache>
                <c:ptCount val="1"/>
                <c:pt idx="0">
                  <c:v>C.R.A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'ENERO 2021'!$B$1371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'ENERO 2021'!$E$1424</c:f>
              <c:numCache>
                <c:formatCode>#,##0</c:formatCode>
                <c:ptCount val="1"/>
                <c:pt idx="0">
                  <c:v>3359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E5DA-4C45-B39D-76C081A1971A}"/>
            </c:ext>
          </c:extLst>
        </c:ser>
        <c:ser>
          <c:idx val="2"/>
          <c:order val="2"/>
          <c:tx>
            <c:strRef>
              <c:f>'ENERO 2021'!$G$1413</c:f>
              <c:strCache>
                <c:ptCount val="1"/>
                <c:pt idx="0">
                  <c:v> H.T.R.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'ENERO 2021'!$B$1371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'ENERO 2021'!$G$1424</c:f>
              <c:numCache>
                <c:formatCode>#,##0</c:formatCode>
                <c:ptCount val="1"/>
                <c:pt idx="0">
                  <c:v>509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E5DA-4C45-B39D-76C081A1971A}"/>
            </c:ext>
          </c:extLst>
        </c:ser>
        <c:ser>
          <c:idx val="3"/>
          <c:order val="3"/>
          <c:tx>
            <c:strRef>
              <c:f>'ENERO 2021'!$I$1413</c:f>
              <c:strCache>
                <c:ptCount val="1"/>
                <c:pt idx="0">
                  <c:v>POSADAS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cat>
            <c:strRef>
              <c:f>'ENERO 2021'!$B$1371</c:f>
              <c:strCache>
                <c:ptCount val="1"/>
                <c:pt idx="0">
                  <c:v>TOTAL</c:v>
                </c:pt>
              </c:strCache>
            </c:strRef>
          </c:cat>
          <c:val>
            <c:numRef>
              <c:f>'ENERO 2021'!$I$1424</c:f>
              <c:numCache>
                <c:formatCode>#,##0</c:formatCode>
                <c:ptCount val="1"/>
                <c:pt idx="0">
                  <c:v>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E5DA-4C45-B39D-76C081A1971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9257328"/>
        <c:axId val="289253408"/>
      </c:barChart>
      <c:catAx>
        <c:axId val="289257328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low"/>
        <c:crossAx val="289253408"/>
        <c:crosses val="autoZero"/>
        <c:auto val="0"/>
        <c:lblAlgn val="ctr"/>
        <c:lblOffset val="100"/>
        <c:noMultiLvlLbl val="0"/>
      </c:catAx>
      <c:valAx>
        <c:axId val="289253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925732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2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1428929333698653"/>
          <c:y val="0.91618780280863699"/>
          <c:w val="0.75642839264209971"/>
          <c:h val="6.933566160778215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39640161862884021"/>
          <c:y val="2.884279390449328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1967274141386617E-2"/>
          <c:y val="0.17541622595683001"/>
          <c:w val="0.89761904920179603"/>
          <c:h val="0.67567941507311591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'ENERO 2021'!$B$352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2021'!$C$351:$H$351</c15:sqref>
                  </c15:fullRef>
                </c:ext>
              </c:extLst>
              <c:f>('ENERO 2021'!$C$351,'ENERO 2021'!$E$351,'ENERO 2021'!$G$351)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2021'!$C$352:$H$352</c15:sqref>
                  </c15:fullRef>
                </c:ext>
              </c:extLst>
              <c:f>('ENERO 2021'!$C$352,'ENERO 2021'!$E$352,'ENERO 2021'!$G$352)</c:f>
              <c:numCache>
                <c:formatCode>#,##0</c:formatCode>
                <c:ptCount val="3"/>
                <c:pt idx="0">
                  <c:v>356818</c:v>
                </c:pt>
                <c:pt idx="1">
                  <c:v>83408</c:v>
                </c:pt>
                <c:pt idx="2">
                  <c:v>440226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354-476A-870C-507D03AFE2C4}"/>
            </c:ext>
          </c:extLst>
        </c:ser>
        <c:ser>
          <c:idx val="1"/>
          <c:order val="1"/>
          <c:tx>
            <c:strRef>
              <c:f>'ENERO 2021'!$B$353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2021'!$C$351:$H$351</c15:sqref>
                  </c15:fullRef>
                </c:ext>
              </c:extLst>
              <c:f>('ENERO 2021'!$C$351,'ENERO 2021'!$E$351,'ENERO 2021'!$G$351)</c:f>
              <c:strCache>
                <c:ptCount val="3"/>
                <c:pt idx="0">
                  <c:v>V.  ESPAÑOLES</c:v>
                </c:pt>
                <c:pt idx="1">
                  <c:v>V.  EXTRANJEROS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2021'!$C$353:$H$353</c15:sqref>
                  </c15:fullRef>
                </c:ext>
              </c:extLst>
              <c:f>('ENERO 2021'!$C$353,'ENERO 2021'!$E$353,'ENERO 2021'!$G$353)</c:f>
              <c:numCache>
                <c:formatCode>#,##0</c:formatCode>
                <c:ptCount val="3"/>
                <c:pt idx="0">
                  <c:v>50697</c:v>
                </c:pt>
                <c:pt idx="1">
                  <c:v>6417</c:v>
                </c:pt>
                <c:pt idx="2">
                  <c:v>57114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354-476A-870C-507D03AFE2C4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222884904"/>
        <c:axId val="222888824"/>
      </c:barChart>
      <c:catAx>
        <c:axId val="2228849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2888824"/>
        <c:crosses val="autoZero"/>
        <c:auto val="0"/>
        <c:lblAlgn val="ctr"/>
        <c:lblOffset val="100"/>
        <c:noMultiLvlLbl val="0"/>
      </c:catAx>
      <c:valAx>
        <c:axId val="222888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288490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9932972814869221"/>
          <c:y val="1.130637079455977E-2"/>
          <c:w val="0.27773970212355792"/>
          <c:h val="0.1703327948688908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orientation="landscape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DEl número de PLAZAS POR modalidades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32454754359024623"/>
          <c:y val="0.32540578139973625"/>
          <c:w val="0.38103636423040488"/>
          <c:h val="0.62530029914638374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303-462C-828C-5EC47F25E36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</c:dPt>
          <c:dLbls>
            <c:dLbl>
              <c:idx val="0"/>
              <c:layout>
                <c:manualLayout>
                  <c:x val="4.6431208547064395E-2"/>
                  <c:y val="3.3333568264777135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1"/>
              <c:layout>
                <c:manualLayout>
                  <c:x val="0.14937759336099585"/>
                  <c:y val="-0.1342633201323219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-2.4896265560166025E-2"/>
                  <c:y val="1.627434183422083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303-462C-828C-5EC47F25E365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2021'!$C$1413:$J$1413</c15:sqref>
                  </c15:fullRef>
                </c:ext>
              </c:extLst>
              <c:f>('ENERO 2021'!$C$1413,'ENERO 2021'!$E$1413,'ENERO 2021'!$G$1413,'ENERO 2021'!$I$1413)</c:f>
              <c:strCache>
                <c:ptCount val="4"/>
                <c:pt idx="0">
                  <c:v>C.R.A.C.</c:v>
                </c:pt>
                <c:pt idx="1">
                  <c:v>C.R.A</c:v>
                </c:pt>
                <c:pt idx="2">
                  <c:v> H.T.R.</c:v>
                </c:pt>
                <c:pt idx="3">
                  <c:v>POSADAS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2021'!$C$1424:$J$1424</c15:sqref>
                  </c15:fullRef>
                </c:ext>
              </c:extLst>
              <c:f>('ENERO 2021'!$C$1424,'ENERO 2021'!$E$1424,'ENERO 2021'!$G$1424,'ENERO 2021'!$I$1424)</c:f>
              <c:numCache>
                <c:formatCode>#,##0</c:formatCode>
                <c:ptCount val="4"/>
                <c:pt idx="0">
                  <c:v>126</c:v>
                </c:pt>
                <c:pt idx="1">
                  <c:v>3359</c:v>
                </c:pt>
                <c:pt idx="2">
                  <c:v>509</c:v>
                </c:pt>
                <c:pt idx="3">
                  <c:v>136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303-462C-828C-5EC47F25E365}"/>
            </c:ext>
            <c:ext xmlns:c15="http://schemas.microsoft.com/office/drawing/2012/chart" uri="{02D57815-91ED-43cb-92C2-25804820EDAC}">
              <c15:categoryFilterExceptions>
                <c15:categoryFilterException>
                  <c15:sqref>'ENERO 2021'!$D$1424</c15:sqref>
                  <c15:spPr xmlns:c15="http://schemas.microsoft.com/office/drawing/2012/chart">
                    <a:solidFill>
                      <a:schemeClr val="accent2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0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B-4E4F-4A3C-BEB3-1EB0E6458621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'ENERO 2021'!$F$1424</c15:sqref>
                  <c15:spPr xmlns:c15="http://schemas.microsoft.com/office/drawing/2012/chart">
                    <a:solidFill>
                      <a:schemeClr val="accent4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1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4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D-4E4F-4A3C-BEB3-1EB0E6458621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'ENERO 2021'!$H$1424</c15:sqref>
                  <c15:spPr xmlns:c15="http://schemas.microsoft.com/office/drawing/2012/chart">
                    <a:solidFill>
                      <a:schemeClr val="accent6"/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2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6"/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0F-4E4F-4A3C-BEB3-1EB0E6458621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  <c15:categoryFilterException>
                  <c15:sqref>'ENERO 2021'!$J$1424</c15:sqref>
                  <c15:spPr xmlns:c15="http://schemas.microsoft.com/office/drawing/2012/chart">
                    <a:solidFill>
                      <a:schemeClr val="accent2">
                        <a:lumMod val="60000"/>
                      </a:schemeClr>
                    </a:solidFill>
                    <a:ln w="28575">
                      <a:solidFill>
                        <a:schemeClr val="bg1"/>
                      </a:solidFill>
                    </a:ln>
                    <a:effectLst>
                      <a:outerShdw blurRad="63500" sx="102000" sy="102000" algn="ctr" rotWithShape="0">
                        <a:prstClr val="black">
                          <a:alpha val="20000"/>
                        </a:prstClr>
                      </a:outerShdw>
                    </a:effectLst>
                  </c15:spPr>
                  <c15:bubble3D val="0"/>
                  <c15:dLbl>
                    <c:idx val="3"/>
                    <c:numFmt formatCode="0%" sourceLinked="0"/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rot="0" spcFirstLastPara="1" vertOverflow="clip" horzOverflow="clip" vert="horz" wrap="square" lIns="38100" tIns="19050" rIns="38100" bIns="19050" anchor="ctr" anchorCtr="1">
                        <a:spAutoFit/>
                      </a:bodyPr>
                      <a:lstStyle/>
                      <a:p>
                        <a:pPr>
                          <a:defRPr sz="1000" b="1" i="0" u="none" strike="noStrike" kern="1200" baseline="0">
                            <a:solidFill>
                              <a:schemeClr val="accent2">
                                <a:lumMod val="60000"/>
                              </a:schemeClr>
                            </a:solidFill>
                            <a:latin typeface="+mn-lt"/>
                            <a:ea typeface="+mn-ea"/>
                            <a:cs typeface="+mn-cs"/>
                          </a:defRPr>
                        </a:pPr>
                        <a:endParaRPr lang="es-ES"/>
                      </a:p>
                    </c:txPr>
                    <c:dLblPos val="outEnd"/>
                    <c:showLegendKey val="0"/>
                    <c:showVal val="0"/>
                    <c:showCatName val="1"/>
                    <c:showSerName val="0"/>
                    <c:showPercent val="1"/>
                    <c:showBubbleSize val="0"/>
                    <c:extLst xmlns:c16="http://schemas.microsoft.com/office/drawing/2014/chart" xmlns:c16r2="http://schemas.microsoft.com/office/drawing/2015/06/chart">
                      <c:ext xmlns:c16="http://schemas.microsoft.com/office/drawing/2014/chart" uri="{C3380CC4-5D6E-409C-BE32-E72D297353CC}">
                        <c16:uniqueId val="{00000011-4E4F-4A3C-BEB3-1EB0E6458621}"/>
                      </c:ext>
                      <c:ext uri="{CE6537A1-D6FC-4f65-9D91-7224C49458BB}">
                        <c15:spPr xmlns:c15="http://schemas.microsoft.com/office/drawing/2012/chart">
                          <a:prstGeom prst="rect">
                            <a:avLst/>
                          </a:prstGeom>
                          <a:noFill/>
                          <a:ln>
                            <a:noFill/>
                          </a:ln>
                        </c15:spPr>
                      </c:ext>
                    </c:extLst>
                  </c15:dLbl>
                </c15:categoryFilterException>
              </c15:categoryFilterExceptions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PLAZAS 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94A7-4B33-A05E-045E388005D0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94A7-4B33-A05E-045E388005D0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94A7-4B33-A05E-045E388005D0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94A7-4B33-A05E-045E388005D0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94A7-4B33-A05E-045E388005D0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94A7-4B33-A05E-045E388005D0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2"/>
              <c:layout>
                <c:manualLayout>
                  <c:x val="-1.5448276756891767E-2"/>
                  <c:y val="2.1945496668061289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-2.5747127928152955E-2"/>
                  <c:y val="1.2540283810320801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3.0896553513783533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7.1058541467484776E-2"/>
                  <c:y val="-1.5499013442817075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1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94A7-4B33-A05E-045E388005D0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>
                    <c:manualLayout>
                      <c:w val="0.26716519548908818"/>
                      <c:h val="0.13396388086821395"/>
                    </c:manualLayout>
                  </c15:layout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('ENERO 2021'!$B$1329,'ENERO 2021'!$B$1331,'ENERO 2021'!$B$1333,'ENERO 2021'!$B$1335,'ENERO 2021'!$B$1337,'ENERO 2021'!$B$1339)</c:f>
              <c:strCache>
                <c:ptCount val="6"/>
                <c:pt idx="0">
                  <c:v>HOT. HOST. Y PENS. </c:v>
                </c:pt>
                <c:pt idx="1">
                  <c:v>CAMPING</c:v>
                </c:pt>
                <c:pt idx="2">
                  <c:v>TURISMO RURAL</c:v>
                </c:pt>
                <c:pt idx="3">
                  <c:v>ALBERGUES</c:v>
                </c:pt>
                <c:pt idx="4">
                  <c:v>VIVIENDAS </c:v>
                </c:pt>
                <c:pt idx="5">
                  <c:v>APARTAMENTOS</c:v>
                </c:pt>
              </c:strCache>
            </c:strRef>
          </c:cat>
          <c:val>
            <c:numRef>
              <c:f>('ENERO 2021'!$F$1330,'ENERO 2021'!$F$1332,'ENERO 2021'!$F$1334,'ENERO 2021'!$F$1336,'ENERO 2021'!$F$1338,'ENERO 2021'!$F$1340)</c:f>
              <c:numCache>
                <c:formatCode>#,##0</c:formatCode>
                <c:ptCount val="6"/>
                <c:pt idx="0">
                  <c:v>70985</c:v>
                </c:pt>
                <c:pt idx="1">
                  <c:v>42627</c:v>
                </c:pt>
                <c:pt idx="2">
                  <c:v>36937</c:v>
                </c:pt>
                <c:pt idx="3">
                  <c:v>13123</c:v>
                </c:pt>
                <c:pt idx="4">
                  <c:v>16158</c:v>
                </c:pt>
                <c:pt idx="5">
                  <c:v>7331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94A7-4B33-A05E-045E388005D0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333844878832091"/>
          <c:y val="3.13163236976324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029464246655139E-2"/>
          <c:y val="0.2083146106736658"/>
          <c:w val="0.93897053575334477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'ENERO 2021'!$B$1476</c:f>
              <c:strCache>
                <c:ptCount val="1"/>
                <c:pt idx="0">
                  <c:v>CASA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 2021'!$D$1475:$L$1475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2021'!$D$1476:$L$1476</c:f>
              <c:numCache>
                <c:formatCode>#,##0</c:formatCode>
                <c:ptCount val="9"/>
                <c:pt idx="0">
                  <c:v>161</c:v>
                </c:pt>
                <c:pt idx="1">
                  <c:v>42</c:v>
                </c:pt>
                <c:pt idx="2">
                  <c:v>98</c:v>
                </c:pt>
                <c:pt idx="3">
                  <c:v>20</c:v>
                </c:pt>
                <c:pt idx="4">
                  <c:v>20</c:v>
                </c:pt>
                <c:pt idx="5">
                  <c:v>172</c:v>
                </c:pt>
                <c:pt idx="6">
                  <c:v>31</c:v>
                </c:pt>
                <c:pt idx="7">
                  <c:v>49</c:v>
                </c:pt>
                <c:pt idx="8">
                  <c:v>74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1029-4CDE-BEA7-AFAF92B67639}"/>
            </c:ext>
          </c:extLst>
        </c:ser>
        <c:ser>
          <c:idx val="1"/>
          <c:order val="1"/>
          <c:tx>
            <c:strRef>
              <c:f>'ENERO 2021'!$B$1478</c:f>
              <c:strCache>
                <c:ptCount val="1"/>
                <c:pt idx="0">
                  <c:v>BUNGALÓ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'ENERO 2021'!$D$1475:$L$1475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2021'!$D$1478:$L$1478</c:f>
              <c:numCache>
                <c:formatCode>#,##0</c:formatCode>
                <c:ptCount val="9"/>
                <c:pt idx="0">
                  <c:v>2</c:v>
                </c:pt>
                <c:pt idx="1">
                  <c:v>1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0</c:v>
                </c:pt>
                <c:pt idx="8">
                  <c:v>40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1029-4CDE-BEA7-AFAF92B67639}"/>
            </c:ext>
          </c:extLst>
        </c:ser>
        <c:ser>
          <c:idx val="4"/>
          <c:order val="2"/>
          <c:tx>
            <c:strRef>
              <c:f>'ENERO 2021'!$B$1480</c:f>
              <c:strCache>
                <c:ptCount val="1"/>
                <c:pt idx="0">
                  <c:v>CHALÉ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'ENERO 2021'!$D$1475:$L$1475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2021'!$D$1480:$L$1480</c:f>
              <c:numCache>
                <c:formatCode>#,##0</c:formatCode>
                <c:ptCount val="9"/>
                <c:pt idx="0">
                  <c:v>97</c:v>
                </c:pt>
                <c:pt idx="1">
                  <c:v>16</c:v>
                </c:pt>
                <c:pt idx="2">
                  <c:v>10</c:v>
                </c:pt>
                <c:pt idx="3">
                  <c:v>5</c:v>
                </c:pt>
                <c:pt idx="4">
                  <c:v>20</c:v>
                </c:pt>
                <c:pt idx="5">
                  <c:v>74</c:v>
                </c:pt>
                <c:pt idx="6">
                  <c:v>8</c:v>
                </c:pt>
                <c:pt idx="7">
                  <c:v>18</c:v>
                </c:pt>
                <c:pt idx="8">
                  <c:v>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2-1029-4CDE-BEA7-AFAF92B67639}"/>
            </c:ext>
          </c:extLst>
        </c:ser>
        <c:ser>
          <c:idx val="6"/>
          <c:order val="3"/>
          <c:tx>
            <c:strRef>
              <c:f>'ENERO 2021'!$B$1482</c:f>
              <c:strCache>
                <c:ptCount val="1"/>
                <c:pt idx="0">
                  <c:v>PISO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'ENERO 2021'!$D$1475:$L$1475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2021'!$D$1482:$L$1482</c:f>
              <c:numCache>
                <c:formatCode>#,##0</c:formatCode>
                <c:ptCount val="9"/>
                <c:pt idx="0">
                  <c:v>204</c:v>
                </c:pt>
                <c:pt idx="1">
                  <c:v>133</c:v>
                </c:pt>
                <c:pt idx="2">
                  <c:v>294</c:v>
                </c:pt>
                <c:pt idx="3">
                  <c:v>15</c:v>
                </c:pt>
                <c:pt idx="4">
                  <c:v>343</c:v>
                </c:pt>
                <c:pt idx="5">
                  <c:v>49</c:v>
                </c:pt>
                <c:pt idx="6">
                  <c:v>74</c:v>
                </c:pt>
                <c:pt idx="7">
                  <c:v>162</c:v>
                </c:pt>
                <c:pt idx="8">
                  <c:v>172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3-1029-4CDE-BEA7-AFAF92B67639}"/>
            </c:ext>
          </c:extLst>
        </c:ser>
        <c:ser>
          <c:idx val="8"/>
          <c:order val="4"/>
          <c:tx>
            <c:strRef>
              <c:f>'ENERO 2021'!$B$1484</c:f>
              <c:strCache>
                <c:ptCount val="1"/>
                <c:pt idx="0">
                  <c:v>INMUEBLE ANÁLOGO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'ENERO 2021'!$D$1475:$L$1475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2021'!$D$1484:$L$1484</c:f>
              <c:numCache>
                <c:formatCode>#,##0</c:formatCode>
                <c:ptCount val="9"/>
                <c:pt idx="0">
                  <c:v>4</c:v>
                </c:pt>
                <c:pt idx="1">
                  <c:v>8</c:v>
                </c:pt>
                <c:pt idx="2">
                  <c:v>0</c:v>
                </c:pt>
                <c:pt idx="3">
                  <c:v>0</c:v>
                </c:pt>
                <c:pt idx="4">
                  <c:v>2</c:v>
                </c:pt>
                <c:pt idx="5">
                  <c:v>6</c:v>
                </c:pt>
                <c:pt idx="6">
                  <c:v>0</c:v>
                </c:pt>
                <c:pt idx="7">
                  <c:v>1</c:v>
                </c:pt>
                <c:pt idx="8">
                  <c:v>3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8-1029-4CDE-BEA7-AFAF92B676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9252232"/>
        <c:axId val="289256544"/>
        <c:extLst xmlns:c16r2="http://schemas.microsoft.com/office/drawing/2015/06/chart"/>
      </c:barChart>
      <c:catAx>
        <c:axId val="289252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9256544"/>
        <c:crosses val="autoZero"/>
        <c:auto val="0"/>
        <c:lblAlgn val="ctr"/>
        <c:lblOffset val="100"/>
        <c:noMultiLvlLbl val="0"/>
      </c:catAx>
      <c:valAx>
        <c:axId val="2892565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9252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3.0314420373777537E-3"/>
          <c:y val="0.10955700659368799"/>
          <c:w val="0.99696855796262218"/>
          <c:h val="0.1268830420587670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91958177358975"/>
          <c:y val="0.23572679812468678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B890-4551-98F4-08761B4A772F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B890-4551-98F4-08761B4A772F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B890-4551-98F4-08761B4A772F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B890-4551-98F4-08761B4A772F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B890-4551-98F4-08761B4A772F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B890-4551-98F4-08761B4A772F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B890-4551-98F4-08761B4A772F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B890-4551-98F4-08761B4A772F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B890-4551-98F4-08761B4A772F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2.5157232704402413E-2"/>
                  <c:y val="2.0325209757765035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2.7952480782669462E-2"/>
                  <c:y val="-1.219512585465906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layout>
                <c:manualLayout>
                  <c:x val="8.3857442348007367E-3"/>
                  <c:y val="-1.4904981638741297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4"/>
              <c:layout>
                <c:manualLayout>
                  <c:x val="-4.1928721174004244E-2"/>
                  <c:y val="-1.4904981638741297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9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-3.0747728860936407E-2"/>
                  <c:y val="2.8455293660871007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1.6771488469601678E-2"/>
                  <c:y val="2.4390251709318134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1.9566736547868623E-2"/>
                  <c:y val="-3.7262454096853243E-17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6.4290705800139708E-2"/>
                  <c:y val="-8.1300839031060446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B890-4551-98F4-08761B4A772F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2021'!$D$1475:$L$1475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2021'!$D$1487:$L$1487</c:f>
              <c:numCache>
                <c:formatCode>#,##0</c:formatCode>
                <c:ptCount val="9"/>
                <c:pt idx="0">
                  <c:v>3600</c:v>
                </c:pt>
                <c:pt idx="1">
                  <c:v>1256</c:v>
                </c:pt>
                <c:pt idx="2">
                  <c:v>2262</c:v>
                </c:pt>
                <c:pt idx="3">
                  <c:v>321</c:v>
                </c:pt>
                <c:pt idx="4">
                  <c:v>1987</c:v>
                </c:pt>
                <c:pt idx="5">
                  <c:v>3055</c:v>
                </c:pt>
                <c:pt idx="6">
                  <c:v>704</c:v>
                </c:pt>
                <c:pt idx="7">
                  <c:v>1378</c:v>
                </c:pt>
                <c:pt idx="8">
                  <c:v>1595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B890-4551-98F4-08761B4A772F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 rtl="0">
              <a:def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sz="1400" b="1" i="0" u="none" strike="noStrike" kern="1200" cap="all" baseline="0">
                <a:solidFill>
                  <a:srgbClr val="7DB51A"/>
                </a:solidFill>
                <a:latin typeface="+mn-lt"/>
                <a:ea typeface="+mn-ea"/>
                <a:cs typeface="+mn-cs"/>
              </a:rPr>
              <a:t>DISTRIBUCION DE PLAZAS POR PROVINCIAS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 rtl="0">
            <a:defRPr lang="es-ES" sz="1400" b="1" i="0" u="none" strike="noStrike" kern="1200" cap="all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650885962906089"/>
          <c:y val="0.23572675663648909"/>
          <c:w val="0.78040838389053813"/>
          <c:h val="0.6638961444792788"/>
        </c:manualLayout>
      </c:layout>
      <c:pieChart>
        <c:varyColors val="1"/>
        <c:ser>
          <c:idx val="0"/>
          <c:order val="0"/>
          <c:spPr>
            <a:ln w="28575">
              <a:solidFill>
                <a:schemeClr val="bg1"/>
              </a:solidFill>
            </a:ln>
          </c:spPr>
          <c:dPt>
            <c:idx val="0"/>
            <c:bubble3D val="0"/>
            <c:spPr>
              <a:solidFill>
                <a:schemeClr val="accent1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1-6BEA-4547-9FF0-FAA8D1967F22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3-6BEA-4547-9FF0-FAA8D1967F22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5-6BEA-4547-9FF0-FAA8D1967F22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7-6BEA-4547-9FF0-FAA8D1967F22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9-6BEA-4547-9FF0-FAA8D1967F22}"/>
              </c:ext>
            </c:extLst>
          </c:dPt>
          <c:dPt>
            <c:idx val="5"/>
            <c:bubble3D val="0"/>
            <c:spPr>
              <a:solidFill>
                <a:schemeClr val="accent6"/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B-6BEA-4547-9FF0-FAA8D1967F22}"/>
              </c:ext>
            </c:extLst>
          </c:dPt>
          <c:dPt>
            <c:idx val="6"/>
            <c:bubble3D val="0"/>
            <c:spPr>
              <a:solidFill>
                <a:schemeClr val="accent1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D-6BEA-4547-9FF0-FAA8D1967F22}"/>
              </c:ext>
            </c:extLst>
          </c:dPt>
          <c:dPt>
            <c:idx val="7"/>
            <c:bubble3D val="0"/>
            <c:spPr>
              <a:solidFill>
                <a:schemeClr val="accent2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0F-6BEA-4547-9FF0-FAA8D1967F22}"/>
              </c:ext>
            </c:extLst>
          </c:dPt>
          <c:dPt>
            <c:idx val="8"/>
            <c:bubble3D val="0"/>
            <c:spPr>
              <a:solidFill>
                <a:schemeClr val="accent3">
                  <a:lumMod val="60000"/>
                </a:schemeClr>
              </a:solidFill>
              <a:ln w="28575">
                <a:solidFill>
                  <a:schemeClr val="bg1"/>
                </a:solidFill>
              </a:ln>
              <a:effectLst>
                <a:outerShdw blurRad="63500" sx="102000" sy="102000" algn="ctr" rotWithShape="0">
                  <a:prstClr val="black">
                    <a:alpha val="20000"/>
                  </a:prstClr>
                </a:outerShdw>
              </a:effectLst>
            </c:spPr>
            <c:extLst xmlns:c16r2="http://schemas.microsoft.com/office/drawing/2015/06/chart">
              <c:ext xmlns:c16="http://schemas.microsoft.com/office/drawing/2014/chart" uri="{C3380CC4-5D6E-409C-BE32-E72D297353CC}">
                <c16:uniqueId val="{00000011-6BEA-4547-9FF0-FAA8D1967F22}"/>
              </c:ext>
            </c:extLst>
          </c:dPt>
          <c:dLbls>
            <c:dLbl>
              <c:idx val="0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1"/>
              <c:layout>
                <c:manualLayout>
                  <c:x val="1.9363762102351415E-2"/>
                  <c:y val="0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3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2"/>
              <c:layout>
                <c:manualLayout>
                  <c:x val="4.4260027662517291E-2"/>
                  <c:y val="-2.8542312935478962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5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3"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4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7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</c:ext>
              </c:extLst>
            </c:dLbl>
            <c:dLbl>
              <c:idx val="4"/>
              <c:layout/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5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5"/>
              <c:layout>
                <c:manualLayout>
                  <c:x val="-3.3195020746887967E-2"/>
                  <c:y val="-1.4950562636980284E-16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B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6"/>
              <c:layout>
                <c:manualLayout>
                  <c:x val="-4.9792531120331947E-2"/>
                  <c:y val="2.8542312935478886E-2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1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D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7"/>
              <c:layout>
                <c:manualLayout>
                  <c:x val="8.2987551867219917E-3"/>
                  <c:y val="4.077473276496994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2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0F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dLbl>
              <c:idx val="8"/>
              <c:layout>
                <c:manualLayout>
                  <c:x val="4.4260027662517291E-2"/>
                  <c:y val="-4.0774732764969944E-3"/>
                </c:manualLayout>
              </c:layout>
              <c:numFmt formatCode="0%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clip" horzOverflow="clip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1000" b="1" i="0" u="none" strike="noStrike" kern="1200" baseline="0">
                      <a:solidFill>
                        <a:schemeClr val="accent3">
                          <a:lumMod val="6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0"/>
              <c:showCatName val="1"/>
              <c:showSerName val="0"/>
              <c:showPercent val="1"/>
              <c:showBubbleSize val="0"/>
              <c:extLst xmlns:c16r2="http://schemas.microsoft.com/office/drawing/2015/06/chart">
                <c:ext xmlns:c16="http://schemas.microsoft.com/office/drawing/2014/chart" uri="{C3380CC4-5D6E-409C-BE32-E72D297353CC}">
                  <c16:uniqueId val="{00000011-6BEA-4547-9FF0-FAA8D1967F22}"/>
                </c:ex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  <a:noFill/>
                    <a:ln>
                      <a:noFill/>
                    </a:ln>
                  </c15:spPr>
                  <c15:layout/>
                </c:ext>
              </c:extLst>
            </c:dLbl>
            <c:numFmt formatCode="0%" sourceLinked="0"/>
            <c:spPr>
              <a:noFill/>
              <a:ln>
                <a:noFill/>
              </a:ln>
            </c:spPr>
            <c:txPr>
              <a:bodyPr rot="0" spcFirstLastPara="1" vertOverflow="clip" horzOverflow="clip" vert="horz" wrap="square" lIns="38100" tIns="19050" rIns="38100" bIns="19050" anchor="ctr" anchorCtr="1">
                <a:spAutoFit/>
              </a:bodyPr>
              <a:lstStyle/>
              <a:p>
                <a:pPr>
                  <a:defRPr sz="1000" b="1" i="0" u="none" strike="noStrike" kern="1200" baseline="0">
                    <a:solidFill>
                      <a:schemeClr val="accen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0"/>
            <c:showCatName val="1"/>
            <c:showSerName val="0"/>
            <c:showPercent val="1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  <a:noFill/>
                  <a:ln>
                    <a:noFill/>
                  </a:ln>
                </c15:spPr>
              </c:ext>
            </c:extLst>
          </c:dLbls>
          <c:cat>
            <c:strRef>
              <c:f>'ENERO 2021'!$D$1475:$L$1475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2021'!$D$1487:$L$1487</c:f>
              <c:numCache>
                <c:formatCode>#,##0</c:formatCode>
                <c:ptCount val="9"/>
                <c:pt idx="0">
                  <c:v>3600</c:v>
                </c:pt>
                <c:pt idx="1">
                  <c:v>1256</c:v>
                </c:pt>
                <c:pt idx="2">
                  <c:v>2262</c:v>
                </c:pt>
                <c:pt idx="3">
                  <c:v>321</c:v>
                </c:pt>
                <c:pt idx="4">
                  <c:v>1987</c:v>
                </c:pt>
                <c:pt idx="5">
                  <c:v>3055</c:v>
                </c:pt>
                <c:pt idx="6">
                  <c:v>704</c:v>
                </c:pt>
                <c:pt idx="7">
                  <c:v>1378</c:v>
                </c:pt>
                <c:pt idx="8">
                  <c:v>1595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2-6BEA-4547-9FF0-FAA8D1967F22}"/>
            </c:ext>
          </c:extLst>
        </c:ser>
        <c:dLbls>
          <c:dLblPos val="outEnd"/>
          <c:showLegendKey val="0"/>
          <c:showVal val="0"/>
          <c:showCatName val="1"/>
          <c:showSerName val="0"/>
          <c:showPercent val="0"/>
          <c:showBubbleSize val="0"/>
          <c:showLeaderLines val="0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chemeClr val="accent2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algn="ctr"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Nº DE ESTABLECIMIENTOS POR PROVINCIAS</a:t>
            </a:r>
          </a:p>
        </c:rich>
      </c:tx>
      <c:layout>
        <c:manualLayout>
          <c:xMode val="edge"/>
          <c:yMode val="edge"/>
          <c:x val="0.26516598821614334"/>
          <c:y val="1.515469657201940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ctr"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280805174080547E-2"/>
          <c:y val="0.2083146106736658"/>
          <c:w val="0.94993581514762515"/>
          <c:h val="0.6963487043647956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'ENERO 2021'!$B$1510</c:f>
              <c:strCache>
                <c:ptCount val="1"/>
                <c:pt idx="0">
                  <c:v>1 LLAVE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'ENERO 2021'!$D$1509:$L$1509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2021'!$D$1510:$L$1510</c:f>
              <c:numCache>
                <c:formatCode>#,##0</c:formatCode>
                <c:ptCount val="9"/>
                <c:pt idx="0">
                  <c:v>46</c:v>
                </c:pt>
                <c:pt idx="1">
                  <c:v>26</c:v>
                </c:pt>
                <c:pt idx="2">
                  <c:v>37</c:v>
                </c:pt>
                <c:pt idx="3">
                  <c:v>1</c:v>
                </c:pt>
                <c:pt idx="4">
                  <c:v>69</c:v>
                </c:pt>
                <c:pt idx="5">
                  <c:v>37</c:v>
                </c:pt>
                <c:pt idx="6">
                  <c:v>10</c:v>
                </c:pt>
                <c:pt idx="7">
                  <c:v>18</c:v>
                </c:pt>
                <c:pt idx="8">
                  <c:v>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700D-41C0-8A4C-3ED076FBD8FF}"/>
            </c:ext>
          </c:extLst>
        </c:ser>
        <c:ser>
          <c:idx val="1"/>
          <c:order val="1"/>
          <c:tx>
            <c:strRef>
              <c:f>'ENERO 2021'!$B$1512</c:f>
              <c:strCache>
                <c:ptCount val="1"/>
                <c:pt idx="0">
                  <c:v>2 LLAVES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cat>
            <c:strRef>
              <c:f>'ENERO 2021'!$D$1509:$L$1509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2021'!$D$1512:$L$1512</c:f>
              <c:numCache>
                <c:formatCode>#,##0</c:formatCode>
                <c:ptCount val="9"/>
                <c:pt idx="0">
                  <c:v>25</c:v>
                </c:pt>
                <c:pt idx="1">
                  <c:v>14</c:v>
                </c:pt>
                <c:pt idx="2">
                  <c:v>9</c:v>
                </c:pt>
                <c:pt idx="3">
                  <c:v>7</c:v>
                </c:pt>
                <c:pt idx="4">
                  <c:v>17</c:v>
                </c:pt>
                <c:pt idx="5">
                  <c:v>19</c:v>
                </c:pt>
                <c:pt idx="6">
                  <c:v>14</c:v>
                </c:pt>
                <c:pt idx="7">
                  <c:v>8</c:v>
                </c:pt>
                <c:pt idx="8">
                  <c:v>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B-700D-41C0-8A4C-3ED076FBD8FF}"/>
            </c:ext>
          </c:extLst>
        </c:ser>
        <c:ser>
          <c:idx val="4"/>
          <c:order val="2"/>
          <c:tx>
            <c:strRef>
              <c:f>'ENERO 2021'!$B$1514</c:f>
              <c:strCache>
                <c:ptCount val="1"/>
                <c:pt idx="0">
                  <c:v>3 LLAVES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cat>
            <c:strRef>
              <c:f>'ENERO 2021'!$D$1509:$L$1509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2021'!$D$1514:$L$1514</c:f>
              <c:numCache>
                <c:formatCode>#,##0</c:formatCode>
                <c:ptCount val="9"/>
                <c:pt idx="0">
                  <c:v>3</c:v>
                </c:pt>
                <c:pt idx="1">
                  <c:v>2</c:v>
                </c:pt>
                <c:pt idx="2">
                  <c:v>6</c:v>
                </c:pt>
                <c:pt idx="3">
                  <c:v>3</c:v>
                </c:pt>
                <c:pt idx="4">
                  <c:v>1</c:v>
                </c:pt>
                <c:pt idx="5">
                  <c:v>1</c:v>
                </c:pt>
                <c:pt idx="6">
                  <c:v>1</c:v>
                </c:pt>
                <c:pt idx="7">
                  <c:v>2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D-700D-41C0-8A4C-3ED076FBD8FF}"/>
            </c:ext>
          </c:extLst>
        </c:ser>
        <c:ser>
          <c:idx val="6"/>
          <c:order val="3"/>
          <c:tx>
            <c:strRef>
              <c:f>'ENERO 2021'!$B$1516</c:f>
              <c:strCache>
                <c:ptCount val="1"/>
                <c:pt idx="0">
                  <c:v>4 LLAVES</c:v>
                </c:pt>
              </c:strCache>
            </c:strRef>
          </c:tx>
          <c:spPr>
            <a:solidFill>
              <a:schemeClr val="accent1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'ENERO 2021'!$D$1509:$L$1509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2021'!$D$1516:$L$1516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F-700D-41C0-8A4C-3ED076FBD8FF}"/>
            </c:ext>
          </c:extLst>
        </c:ser>
        <c:ser>
          <c:idx val="8"/>
          <c:order val="4"/>
          <c:tx>
            <c:strRef>
              <c:f>'ENERO 2021'!$B$1518</c:f>
              <c:strCache>
                <c:ptCount val="1"/>
                <c:pt idx="0">
                  <c:v>-</c:v>
                </c:pt>
              </c:strCache>
            </c:strRef>
          </c:tx>
          <c:spPr>
            <a:solidFill>
              <a:schemeClr val="accent3">
                <a:lumMod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'ENERO 2021'!$D$1509:$L$1509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LEÓN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2021'!$D$1518:$L$1518</c:f>
              <c:numCache>
                <c:formatCode>#,##0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2</c:v>
                </c:pt>
                <c:pt idx="3">
                  <c:v>0</c:v>
                </c:pt>
                <c:pt idx="4">
                  <c:v>1</c:v>
                </c:pt>
                <c:pt idx="5">
                  <c:v>1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11-700D-41C0-8A4C-3ED076FBD8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89253016"/>
        <c:axId val="289253800"/>
        <c:extLst xmlns:c16r2="http://schemas.microsoft.com/office/drawing/2015/06/chart"/>
      </c:barChart>
      <c:catAx>
        <c:axId val="289253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9253800"/>
        <c:crosses val="autoZero"/>
        <c:auto val="0"/>
        <c:lblAlgn val="ctr"/>
        <c:lblOffset val="100"/>
        <c:noMultiLvlLbl val="0"/>
      </c:catAx>
      <c:valAx>
        <c:axId val="2892538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9253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1.3388653145239657E-3"/>
          <c:y val="5.6440626739839336E-2"/>
          <c:w val="0.99866113468547602"/>
          <c:h val="0.20723391394257537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s-ES" b="1">
                <a:solidFill>
                  <a:srgbClr val="7DB51A"/>
                </a:solidFill>
              </a:rPr>
              <a:t>PROCEDENCIA VIAJEROS ESPAÑOLES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s-ES" b="1">
                <a:solidFill>
                  <a:srgbClr val="7DB51A"/>
                </a:solidFill>
              </a:rPr>
              <a:t>ENERO 2021</a:t>
            </a:r>
          </a:p>
        </c:rich>
      </c:tx>
      <c:layout>
        <c:manualLayout>
          <c:xMode val="edge"/>
          <c:yMode val="edge"/>
          <c:x val="0.32397569439393037"/>
          <c:y val="1.161665053242981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2456142238651037"/>
          <c:y val="8.8358327823525873E-2"/>
          <c:w val="0.71592918449502496"/>
          <c:h val="0.86650087155136157"/>
        </c:manualLayout>
      </c:layout>
      <c:barChart>
        <c:barDir val="bar"/>
        <c:grouping val="clustered"/>
        <c:varyColors val="0"/>
        <c:ser>
          <c:idx val="0"/>
          <c:order val="0"/>
          <c:spPr>
            <a:solidFill>
              <a:srgbClr val="7DB51A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[4]Hoja1!$A$3:$A$21</c:f>
              <c:strCache>
                <c:ptCount val="19"/>
                <c:pt idx="0">
                  <c:v>Ceuta</c:v>
                </c:pt>
                <c:pt idx="1">
                  <c:v>Melilla</c:v>
                </c:pt>
                <c:pt idx="2">
                  <c:v>Baleares (Islas)</c:v>
                </c:pt>
                <c:pt idx="3">
                  <c:v>Canarias</c:v>
                </c:pt>
                <c:pt idx="4">
                  <c:v>Rioja (La)</c:v>
                </c:pt>
                <c:pt idx="5">
                  <c:v>Murcia (Región de)</c:v>
                </c:pt>
                <c:pt idx="6">
                  <c:v>Navarra (Comunidad Foral de)</c:v>
                </c:pt>
                <c:pt idx="7">
                  <c:v>Aragón</c:v>
                </c:pt>
                <c:pt idx="8">
                  <c:v>Extremadura</c:v>
                </c:pt>
                <c:pt idx="9">
                  <c:v>Cantabria</c:v>
                </c:pt>
                <c:pt idx="10">
                  <c:v>Castilla - La Mancha</c:v>
                </c:pt>
                <c:pt idx="11">
                  <c:v>Asturias (Principado de)</c:v>
                </c:pt>
                <c:pt idx="12">
                  <c:v>País Vasco</c:v>
                </c:pt>
                <c:pt idx="13">
                  <c:v>Comunidad Valenciana</c:v>
                </c:pt>
                <c:pt idx="14">
                  <c:v>Cataluña</c:v>
                </c:pt>
                <c:pt idx="15">
                  <c:v>Andalucía</c:v>
                </c:pt>
                <c:pt idx="16">
                  <c:v>Galicia</c:v>
                </c:pt>
                <c:pt idx="17">
                  <c:v>Madrid (Comunidad de)</c:v>
                </c:pt>
                <c:pt idx="18">
                  <c:v>Castilla y León</c:v>
                </c:pt>
              </c:strCache>
            </c:strRef>
          </c:cat>
          <c:val>
            <c:numRef>
              <c:f>[4]Hoja1!$B$3:$B$21</c:f>
              <c:numCache>
                <c:formatCode>General</c:formatCode>
                <c:ptCount val="19"/>
                <c:pt idx="0">
                  <c:v>5.6779874385941005E-4</c:v>
                </c:pt>
                <c:pt idx="1">
                  <c:v>5.8872386463724004E-4</c:v>
                </c:pt>
                <c:pt idx="2">
                  <c:v>3.878371657602E-3</c:v>
                </c:pt>
                <c:pt idx="3">
                  <c:v>4.3618328862153003E-3</c:v>
                </c:pt>
                <c:pt idx="4">
                  <c:v>7.4013301618735001E-3</c:v>
                </c:pt>
                <c:pt idx="5">
                  <c:v>7.4413016202488002E-3</c:v>
                </c:pt>
                <c:pt idx="6">
                  <c:v>1.5086199634035E-2</c:v>
                </c:pt>
                <c:pt idx="7">
                  <c:v>1.8660093012045999E-2</c:v>
                </c:pt>
                <c:pt idx="8">
                  <c:v>1.9267890911331E-2</c:v>
                </c:pt>
                <c:pt idx="9">
                  <c:v>1.9993752099609002E-2</c:v>
                </c:pt>
                <c:pt idx="10">
                  <c:v>3.2918654033821E-2</c:v>
                </c:pt>
                <c:pt idx="11">
                  <c:v>3.5122503633783997E-2</c:v>
                </c:pt>
                <c:pt idx="12">
                  <c:v>3.5910581627233998E-2</c:v>
                </c:pt>
                <c:pt idx="13">
                  <c:v>4.2462194012347E-2</c:v>
                </c:pt>
                <c:pt idx="14">
                  <c:v>4.6567372190835003E-2</c:v>
                </c:pt>
                <c:pt idx="15">
                  <c:v>4.8800793007145002E-2</c:v>
                </c:pt>
                <c:pt idx="16">
                  <c:v>8.0270522066392E-2</c:v>
                </c:pt>
                <c:pt idx="17">
                  <c:v>0.20906927047734999</c:v>
                </c:pt>
                <c:pt idx="18">
                  <c:v>0.37163081435963002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A07-4E4C-982E-460975C6F848}"/>
            </c:ext>
          </c:extLst>
        </c:ser>
        <c:dLbls>
          <c:dLblPos val="inEnd"/>
          <c:showLegendKey val="0"/>
          <c:showVal val="1"/>
          <c:showCatName val="0"/>
          <c:showSerName val="0"/>
          <c:showPercent val="0"/>
          <c:showBubbleSize val="0"/>
        </c:dLbls>
        <c:gapWidth val="100"/>
        <c:axId val="289255368"/>
        <c:axId val="286604464"/>
      </c:barChart>
      <c:catAx>
        <c:axId val="2892553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6604464"/>
        <c:crosses val="autoZero"/>
        <c:auto val="1"/>
        <c:lblAlgn val="ctr"/>
        <c:lblOffset val="100"/>
        <c:noMultiLvlLbl val="0"/>
      </c:catAx>
      <c:valAx>
        <c:axId val="28660446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92553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spc="0" baseline="0">
                <a:solidFill>
                  <a:srgbClr val="7DB51A"/>
                </a:solidFill>
                <a:latin typeface="+mn-lt"/>
                <a:ea typeface="+mn-ea"/>
                <a:cs typeface="+mn-cs"/>
              </a:defRPr>
            </a:pPr>
            <a:r>
              <a:rPr lang="en-US" b="1">
                <a:solidFill>
                  <a:srgbClr val="7DB51A"/>
                </a:solidFill>
              </a:rPr>
              <a:t>PROCEDENCIA VIAJEROS EXTRANJEROS</a:t>
            </a:r>
          </a:p>
          <a:p>
            <a:pPr>
              <a:defRPr b="1">
                <a:solidFill>
                  <a:srgbClr val="7DB51A"/>
                </a:solidFill>
              </a:defRPr>
            </a:pPr>
            <a:r>
              <a:rPr lang="es-ES" sz="1400" b="1" i="0" u="none" strike="noStrike" baseline="0">
                <a:effectLst/>
              </a:rPr>
              <a:t>ENERO</a:t>
            </a:r>
            <a:r>
              <a:rPr lang="en-US" b="1">
                <a:solidFill>
                  <a:srgbClr val="7DB51A"/>
                </a:solidFill>
              </a:rPr>
              <a:t> 2021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spc="0" baseline="0">
              <a:solidFill>
                <a:srgbClr val="7DB51A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barChart>
        <c:barDir val="bar"/>
        <c:grouping val="clustered"/>
        <c:varyColors val="0"/>
        <c:ser>
          <c:idx val="0"/>
          <c:order val="0"/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numFmt formatCode="0.00%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[4]Hoja1!$A$47:$A$61</c:f>
              <c:strCache>
                <c:ptCount val="15"/>
                <c:pt idx="0">
                  <c:v>Resto de América</c:v>
                </c:pt>
                <c:pt idx="1">
                  <c:v>Resto del mundo</c:v>
                </c:pt>
                <c:pt idx="2">
                  <c:v>Resto de Europa</c:v>
                </c:pt>
                <c:pt idx="3">
                  <c:v>Canadá</c:v>
                </c:pt>
                <c:pt idx="4">
                  <c:v>Japón</c:v>
                </c:pt>
                <c:pt idx="5">
                  <c:v>Méjico</c:v>
                </c:pt>
                <c:pt idx="6">
                  <c:v>Brasil</c:v>
                </c:pt>
                <c:pt idx="7">
                  <c:v>EEUU</c:v>
                </c:pt>
                <c:pt idx="8">
                  <c:v>China</c:v>
                </c:pt>
                <c:pt idx="9">
                  <c:v>Italia</c:v>
                </c:pt>
                <c:pt idx="10">
                  <c:v>Benelux (Bélgica, Holanda y Luxemburgo)</c:v>
                </c:pt>
                <c:pt idx="11">
                  <c:v>Alemania</c:v>
                </c:pt>
                <c:pt idx="12">
                  <c:v>Reino Unido</c:v>
                </c:pt>
                <c:pt idx="13">
                  <c:v>Francia</c:v>
                </c:pt>
                <c:pt idx="14">
                  <c:v>Portugal</c:v>
                </c:pt>
              </c:strCache>
            </c:strRef>
          </c:cat>
          <c:val>
            <c:numRef>
              <c:f>[4]Hoja1!$B$47:$B$61</c:f>
              <c:numCache>
                <c:formatCode>General</c:formatCode>
                <c:ptCount val="15"/>
                <c:pt idx="0">
                  <c:v>5.5038206204041998E-2</c:v>
                </c:pt>
                <c:pt idx="1">
                  <c:v>5.7833444612584002E-2</c:v>
                </c:pt>
                <c:pt idx="2">
                  <c:v>0.10652153452661001</c:v>
                </c:pt>
                <c:pt idx="3">
                  <c:v>1.7806253726724E-3</c:v>
                </c:pt>
                <c:pt idx="4">
                  <c:v>3.3339519338544E-3</c:v>
                </c:pt>
                <c:pt idx="5">
                  <c:v>3.4546232914602999E-3</c:v>
                </c:pt>
                <c:pt idx="6">
                  <c:v>5.1473267458769997E-3</c:v>
                </c:pt>
                <c:pt idx="7">
                  <c:v>7.4861087794756004E-3</c:v>
                </c:pt>
                <c:pt idx="8">
                  <c:v>9.7858865258479994E-3</c:v>
                </c:pt>
                <c:pt idx="9">
                  <c:v>3.7183241374283998E-2</c:v>
                </c:pt>
                <c:pt idx="10">
                  <c:v>7.4640161847138994E-2</c:v>
                </c:pt>
                <c:pt idx="11">
                  <c:v>7.4756319092835005E-2</c:v>
                </c:pt>
                <c:pt idx="12">
                  <c:v>8.5875019288239998E-2</c:v>
                </c:pt>
                <c:pt idx="13">
                  <c:v>0.21732415837628999</c:v>
                </c:pt>
                <c:pt idx="14">
                  <c:v>0.25983939202878997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B900-4CA5-9D31-ABE76345A2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axId val="287370448"/>
        <c:axId val="287365744"/>
      </c:barChart>
      <c:catAx>
        <c:axId val="2873704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7365744"/>
        <c:crosses val="autoZero"/>
        <c:auto val="1"/>
        <c:lblAlgn val="ctr"/>
        <c:lblOffset val="100"/>
        <c:noMultiLvlLbl val="0"/>
      </c:catAx>
      <c:valAx>
        <c:axId val="28736574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87370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7DB51A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HOTELES Y HOSTALES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360350218068126E-2"/>
          <c:y val="0.22295669291338582"/>
          <c:w val="0.93345516349109725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[4]Hoja1!$A$95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[4]Hoja1!$B$94:$M$94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[4]Hoja1!$B$95:$M$95</c:f>
              <c:numCache>
                <c:formatCode>General</c:formatCode>
                <c:ptCount val="12"/>
                <c:pt idx="0">
                  <c:v>338158</c:v>
                </c:pt>
                <c:pt idx="1">
                  <c:v>395133</c:v>
                </c:pt>
                <c:pt idx="2">
                  <c:v>163990</c:v>
                </c:pt>
                <c:pt idx="3">
                  <c:v>0</c:v>
                </c:pt>
                <c:pt idx="4">
                  <c:v>10559</c:v>
                </c:pt>
                <c:pt idx="5">
                  <c:v>65355</c:v>
                </c:pt>
                <c:pt idx="6">
                  <c:v>273321</c:v>
                </c:pt>
                <c:pt idx="7">
                  <c:v>333403</c:v>
                </c:pt>
                <c:pt idx="8">
                  <c:v>209731</c:v>
                </c:pt>
                <c:pt idx="9">
                  <c:v>164809</c:v>
                </c:pt>
                <c:pt idx="10">
                  <c:v>73473</c:v>
                </c:pt>
                <c:pt idx="11">
                  <c:v>64933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A62-4681-83C0-E8EC582BD158}"/>
            </c:ext>
          </c:extLst>
        </c:ser>
        <c:ser>
          <c:idx val="1"/>
          <c:order val="1"/>
          <c:tx>
            <c:strRef>
              <c:f>[4]Hoja1!$A$96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[4]Hoja1!$B$94:$M$94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[4]Hoja1!$B$96:$M$96</c:f>
              <c:numCache>
                <c:formatCode>General</c:formatCode>
                <c:ptCount val="12"/>
                <c:pt idx="0">
                  <c:v>45926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A62-4681-83C0-E8EC582BD1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0784"/>
        <c:axId val="290827448"/>
      </c:lineChart>
      <c:catAx>
        <c:axId val="2908207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0827448"/>
        <c:crosses val="autoZero"/>
        <c:auto val="1"/>
        <c:lblAlgn val="ctr"/>
        <c:lblOffset val="100"/>
        <c:noMultiLvlLbl val="0"/>
      </c:catAx>
      <c:valAx>
        <c:axId val="29082744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08207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242560702356092"/>
          <c:y val="4.7098544500119299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HOTELES Y HOSTALES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0372144878398931E-2"/>
          <c:y val="0.21156532239553705"/>
          <c:w val="0.93756754221183702"/>
          <c:h val="0.65114297975110524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[4]Hoja1!$A$100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[4]Hoja1!$B$99:$M$99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[4]Hoja1!$B$100:$M$100</c:f>
              <c:numCache>
                <c:formatCode>General</c:formatCode>
                <c:ptCount val="12"/>
                <c:pt idx="0">
                  <c:v>535902</c:v>
                </c:pt>
                <c:pt idx="1">
                  <c:v>607166</c:v>
                </c:pt>
                <c:pt idx="2">
                  <c:v>268143</c:v>
                </c:pt>
                <c:pt idx="3">
                  <c:v>0</c:v>
                </c:pt>
                <c:pt idx="4">
                  <c:v>30083</c:v>
                </c:pt>
                <c:pt idx="5">
                  <c:v>115777</c:v>
                </c:pt>
                <c:pt idx="6">
                  <c:v>435343</c:v>
                </c:pt>
                <c:pt idx="7">
                  <c:v>563996</c:v>
                </c:pt>
                <c:pt idx="8">
                  <c:v>321495</c:v>
                </c:pt>
                <c:pt idx="9">
                  <c:v>254237</c:v>
                </c:pt>
                <c:pt idx="10">
                  <c:v>128476</c:v>
                </c:pt>
                <c:pt idx="11">
                  <c:v>107560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C650-4963-A72E-25A303865B6F}"/>
            </c:ext>
          </c:extLst>
        </c:ser>
        <c:ser>
          <c:idx val="1"/>
          <c:order val="1"/>
          <c:tx>
            <c:strRef>
              <c:f>[4]Hoja1!$A$101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[4]Hoja1!$B$99:$M$99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[4]Hoja1!$B$101:$M$101</c:f>
              <c:numCache>
                <c:formatCode>General</c:formatCode>
                <c:ptCount val="12"/>
                <c:pt idx="0">
                  <c:v>86247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C650-4963-A72E-25A303865B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1176"/>
        <c:axId val="290821960"/>
      </c:lineChart>
      <c:catAx>
        <c:axId val="2908211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0821960"/>
        <c:crosses val="autoZero"/>
        <c:auto val="1"/>
        <c:lblAlgn val="ctr"/>
        <c:lblOffset val="100"/>
        <c:noMultiLvlLbl val="0"/>
      </c:catAx>
      <c:valAx>
        <c:axId val="290821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08211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881147961242994"/>
          <c:y val="4.3969941019729945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3470822204493165"/>
          <c:y val="4.065039370078739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1767931471948166E-2"/>
          <c:y val="0.20210787401574801"/>
          <c:w val="0.91357518059909626"/>
          <c:h val="0.6656654873519899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'ENERO 2021'!$B$411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2021'!$C$410:$H$410</c15:sqref>
                  </c15:fullRef>
                </c:ext>
              </c:extLst>
              <c:f>('ENERO 2021'!$C$410,'ENERO 2021'!$E$410,'ENERO 2021'!$G$410)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2021'!$C$411:$H$411</c15:sqref>
                  </c15:fullRef>
                </c:ext>
              </c:extLst>
              <c:f>('ENERO 2021'!$C$411,'ENERO 2021'!$E$411,'ENERO 2021'!$G$411)</c:f>
              <c:numCache>
                <c:formatCode>#,##0</c:formatCode>
                <c:ptCount val="3"/>
                <c:pt idx="0">
                  <c:v>585787</c:v>
                </c:pt>
                <c:pt idx="1">
                  <c:v>135617</c:v>
                </c:pt>
                <c:pt idx="2">
                  <c:v>721404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8CEC-43A6-81C5-949E7E14AC8C}"/>
            </c:ext>
          </c:extLst>
        </c:ser>
        <c:ser>
          <c:idx val="1"/>
          <c:order val="1"/>
          <c:tx>
            <c:strRef>
              <c:f>'ENERO 2021'!$B$412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2021'!$C$410:$H$410</c15:sqref>
                  </c15:fullRef>
                </c:ext>
              </c:extLst>
              <c:f>('ENERO 2021'!$C$410,'ENERO 2021'!$E$410,'ENERO 2021'!$G$410)</c:f>
              <c:strCache>
                <c:ptCount val="3"/>
                <c:pt idx="0">
                  <c:v>P. ESPAÑOLES</c:v>
                </c:pt>
                <c:pt idx="1">
                  <c:v>P. EXTRANJEROS</c:v>
                </c:pt>
                <c:pt idx="2">
                  <c:v>T. PERNOCTACIONES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2021'!$C$412:$H$412</c15:sqref>
                  </c15:fullRef>
                </c:ext>
              </c:extLst>
              <c:f>('ENERO 2021'!$C$412,'ENERO 2021'!$E$412,'ENERO 2021'!$G$412)</c:f>
              <c:numCache>
                <c:formatCode>#,##0</c:formatCode>
                <c:ptCount val="3"/>
                <c:pt idx="0">
                  <c:v>103559</c:v>
                </c:pt>
                <c:pt idx="1">
                  <c:v>11236</c:v>
                </c:pt>
                <c:pt idx="2">
                  <c:v>114795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8CEC-43A6-81C5-949E7E14AC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885688"/>
        <c:axId val="222890000"/>
      </c:barChart>
      <c:catAx>
        <c:axId val="22288568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2890000"/>
        <c:crosses val="autoZero"/>
        <c:auto val="0"/>
        <c:lblAlgn val="ctr"/>
        <c:lblOffset val="100"/>
        <c:noMultiLvlLbl val="0"/>
      </c:catAx>
      <c:valAx>
        <c:axId val="22289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288568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396165505205206"/>
          <c:y val="6.4304469280437012E-3"/>
          <c:w val="0.20284753882434253"/>
          <c:h val="0.1547281358813346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00B0F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>
      <c:oddHeader>&amp;A</c:oddHeader>
      <c:oddFooter>Página &amp;P</c:oddFooter>
    </c:headerFooter>
    <c:pageMargins b="1" l="0.75" r="0.75" t="1" header="0.511811024" footer="0.511811024"/>
    <c:pageSetup paperSize="9" orientation="landscape" horizontalDpi="300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PENSIONES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7926989176228285E-2"/>
          <c:y val="0.2381081531423872"/>
          <c:w val="0.93788852453293714"/>
          <c:h val="0.63030277964575687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[4]Hoja1!$A$107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[4]Hoja1!$B$106:$M$106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[4]Hoja1!$B$107:$M$107</c:f>
              <c:numCache>
                <c:formatCode>General</c:formatCode>
                <c:ptCount val="12"/>
                <c:pt idx="0">
                  <c:v>8437</c:v>
                </c:pt>
                <c:pt idx="1">
                  <c:v>9817</c:v>
                </c:pt>
                <c:pt idx="2">
                  <c:v>7419</c:v>
                </c:pt>
                <c:pt idx="3">
                  <c:v>0</c:v>
                </c:pt>
                <c:pt idx="4">
                  <c:v>293</c:v>
                </c:pt>
                <c:pt idx="5">
                  <c:v>1778</c:v>
                </c:pt>
                <c:pt idx="6">
                  <c:v>7603</c:v>
                </c:pt>
                <c:pt idx="7">
                  <c:v>8963</c:v>
                </c:pt>
                <c:pt idx="8">
                  <c:v>7161</c:v>
                </c:pt>
                <c:pt idx="9">
                  <c:v>3788</c:v>
                </c:pt>
                <c:pt idx="10">
                  <c:v>1526</c:v>
                </c:pt>
                <c:pt idx="11">
                  <c:v>1238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CC2-4A6A-9725-5EAD98BF6886}"/>
            </c:ext>
          </c:extLst>
        </c:ser>
        <c:ser>
          <c:idx val="1"/>
          <c:order val="1"/>
          <c:tx>
            <c:strRef>
              <c:f>[4]Hoja1!$A$108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[4]Hoja1!$B$106:$M$106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[4]Hoja1!$B$108:$M$108</c:f>
              <c:numCache>
                <c:formatCode>General</c:formatCode>
                <c:ptCount val="12"/>
                <c:pt idx="0">
                  <c:v>1269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CC2-4A6A-9725-5EAD98BF68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6272"/>
        <c:axId val="290820000"/>
      </c:lineChart>
      <c:catAx>
        <c:axId val="290826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0820000"/>
        <c:crosses val="autoZero"/>
        <c:auto val="1"/>
        <c:lblAlgn val="ctr"/>
        <c:lblOffset val="100"/>
        <c:noMultiLvlLbl val="0"/>
      </c:catAx>
      <c:valAx>
        <c:axId val="2908200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0826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020892650264108"/>
          <c:y val="3.6997519686025736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PENSIONES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8155464357479007E-2"/>
          <c:y val="0.23184415636258396"/>
          <c:w val="0.93978422273275686"/>
          <c:h val="0.63086414578405836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[4]Hoja1!$A$112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[4]Hoja1!$B$111:$M$111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[4]Hoja1!$B$112:$M$112</c:f>
              <c:numCache>
                <c:formatCode>General</c:formatCode>
                <c:ptCount val="12"/>
                <c:pt idx="0">
                  <c:v>24298</c:v>
                </c:pt>
                <c:pt idx="1">
                  <c:v>22084</c:v>
                </c:pt>
                <c:pt idx="2">
                  <c:v>14336</c:v>
                </c:pt>
                <c:pt idx="3">
                  <c:v>0</c:v>
                </c:pt>
                <c:pt idx="4">
                  <c:v>3069</c:v>
                </c:pt>
                <c:pt idx="5">
                  <c:v>5579</c:v>
                </c:pt>
                <c:pt idx="6">
                  <c:v>14008</c:v>
                </c:pt>
                <c:pt idx="7">
                  <c:v>16246</c:v>
                </c:pt>
                <c:pt idx="8">
                  <c:v>13676</c:v>
                </c:pt>
                <c:pt idx="9">
                  <c:v>7648</c:v>
                </c:pt>
                <c:pt idx="10">
                  <c:v>4331</c:v>
                </c:pt>
                <c:pt idx="11">
                  <c:v>3669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EA9-40C9-8BAC-6B7E700E3A64}"/>
            </c:ext>
          </c:extLst>
        </c:ser>
        <c:ser>
          <c:idx val="1"/>
          <c:order val="1"/>
          <c:tx>
            <c:strRef>
              <c:f>[4]Hoja1!$A$113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[4]Hoja1!$B$111:$M$111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[4]Hoja1!$B$113:$M$113</c:f>
              <c:numCache>
                <c:formatCode>General</c:formatCode>
                <c:ptCount val="12"/>
                <c:pt idx="0">
                  <c:v>3268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EA9-40C9-8BAC-6B7E700E3A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1568"/>
        <c:axId val="290825880"/>
      </c:lineChart>
      <c:catAx>
        <c:axId val="29082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0825880"/>
        <c:crosses val="autoZero"/>
        <c:auto val="1"/>
        <c:lblAlgn val="ctr"/>
        <c:lblOffset val="100"/>
        <c:noMultiLvlLbl val="0"/>
      </c:catAx>
      <c:valAx>
        <c:axId val="2908258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0821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546152117518977"/>
          <c:y val="3.8900232527968218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TURISMO RURAL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3468690478528091E-2"/>
          <c:y val="0.24820915922645378"/>
          <c:w val="0.93234682323063733"/>
          <c:h val="0.62020177356169026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[4]Hoja1!$A$120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[4]Hoja1!$B$119:$M$119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[4]Hoja1!$B$120:$M$120</c:f>
              <c:numCache>
                <c:formatCode>General</c:formatCode>
                <c:ptCount val="12"/>
                <c:pt idx="0">
                  <c:v>49718</c:v>
                </c:pt>
                <c:pt idx="1">
                  <c:v>66943</c:v>
                </c:pt>
                <c:pt idx="2">
                  <c:v>23099</c:v>
                </c:pt>
                <c:pt idx="3">
                  <c:v>0</c:v>
                </c:pt>
                <c:pt idx="4">
                  <c:v>648</c:v>
                </c:pt>
                <c:pt idx="5">
                  <c:v>11081</c:v>
                </c:pt>
                <c:pt idx="6">
                  <c:v>73573</c:v>
                </c:pt>
                <c:pt idx="7">
                  <c:v>81225</c:v>
                </c:pt>
                <c:pt idx="8">
                  <c:v>39769</c:v>
                </c:pt>
                <c:pt idx="9">
                  <c:v>21047</c:v>
                </c:pt>
                <c:pt idx="10">
                  <c:v>5014</c:v>
                </c:pt>
                <c:pt idx="11">
                  <c:v>7312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3CAE-46C3-92C3-CD7826540C1C}"/>
            </c:ext>
          </c:extLst>
        </c:ser>
        <c:ser>
          <c:idx val="1"/>
          <c:order val="1"/>
          <c:tx>
            <c:strRef>
              <c:f>[4]Hoja1!$A$121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[4]Hoja1!$B$119:$M$119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[4]Hoja1!$B$121:$M$121</c:f>
              <c:numCache>
                <c:formatCode>General</c:formatCode>
                <c:ptCount val="12"/>
                <c:pt idx="0">
                  <c:v>3374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3CAE-46C3-92C3-CD7826540C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7056"/>
        <c:axId val="290822352"/>
      </c:lineChart>
      <c:catAx>
        <c:axId val="290827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0822352"/>
        <c:crosses val="autoZero"/>
        <c:auto val="1"/>
        <c:lblAlgn val="ctr"/>
        <c:lblOffset val="100"/>
        <c:noMultiLvlLbl val="0"/>
      </c:catAx>
      <c:valAx>
        <c:axId val="2908223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0827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020892650264108"/>
          <c:y val="4.7098525770092346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TURISMO RURAL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0372144878398931E-2"/>
          <c:y val="0.20142585150643333"/>
          <c:w val="0.93756754221183702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[4]Hoja1!$A$125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[4]Hoja1!$B$124:$M$124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[4]Hoja1!$B$125:$M$125</c:f>
              <c:numCache>
                <c:formatCode>General</c:formatCode>
                <c:ptCount val="12"/>
                <c:pt idx="0">
                  <c:v>82408</c:v>
                </c:pt>
                <c:pt idx="1">
                  <c:v>115350</c:v>
                </c:pt>
                <c:pt idx="2">
                  <c:v>37658</c:v>
                </c:pt>
                <c:pt idx="3">
                  <c:v>0</c:v>
                </c:pt>
                <c:pt idx="4">
                  <c:v>1812</c:v>
                </c:pt>
                <c:pt idx="5">
                  <c:v>23157</c:v>
                </c:pt>
                <c:pt idx="6">
                  <c:v>199755</c:v>
                </c:pt>
                <c:pt idx="7">
                  <c:v>283744</c:v>
                </c:pt>
                <c:pt idx="8">
                  <c:v>78812</c:v>
                </c:pt>
                <c:pt idx="9">
                  <c:v>39101</c:v>
                </c:pt>
                <c:pt idx="10">
                  <c:v>8388</c:v>
                </c:pt>
                <c:pt idx="11">
                  <c:v>14158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6CA-4CA9-BE13-D0CB97E33B29}"/>
            </c:ext>
          </c:extLst>
        </c:ser>
        <c:ser>
          <c:idx val="1"/>
          <c:order val="1"/>
          <c:tx>
            <c:strRef>
              <c:f>[4]Hoja1!$A$126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[4]Hoja1!$B$124:$M$124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[4]Hoja1!$B$126:$M$126</c:f>
              <c:numCache>
                <c:formatCode>General</c:formatCode>
                <c:ptCount val="12"/>
                <c:pt idx="0">
                  <c:v>7649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6CA-4CA9-BE13-D0CB97E33B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2744"/>
        <c:axId val="290823136"/>
      </c:lineChart>
      <c:catAx>
        <c:axId val="290822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0823136"/>
        <c:crosses val="autoZero"/>
        <c:auto val="1"/>
        <c:lblAlgn val="ctr"/>
        <c:lblOffset val="100"/>
        <c:noMultiLvlLbl val="0"/>
      </c:catAx>
      <c:valAx>
        <c:axId val="2908231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0822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991118005511153"/>
          <c:y val="2.3691107052683052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CAMPING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7926989176228285E-2"/>
          <c:y val="0.24820925793366733"/>
          <c:w val="0.93788852453293714"/>
          <c:h val="0.6202020202020202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[4]Hoja1!$A$132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[4]Hoja1!$B$132:$M$132</c:f>
              <c:numCache>
                <c:formatCode>General</c:formatCode>
                <c:ptCount val="12"/>
                <c:pt idx="0">
                  <c:v>5028</c:v>
                </c:pt>
                <c:pt idx="1">
                  <c:v>5147</c:v>
                </c:pt>
                <c:pt idx="2">
                  <c:v>3707</c:v>
                </c:pt>
                <c:pt idx="3">
                  <c:v>0</c:v>
                </c:pt>
                <c:pt idx="4">
                  <c:v>124</c:v>
                </c:pt>
                <c:pt idx="5">
                  <c:v>6699</c:v>
                </c:pt>
                <c:pt idx="6">
                  <c:v>37894</c:v>
                </c:pt>
                <c:pt idx="7">
                  <c:v>44784</c:v>
                </c:pt>
                <c:pt idx="8">
                  <c:v>12040</c:v>
                </c:pt>
                <c:pt idx="9">
                  <c:v>2719</c:v>
                </c:pt>
                <c:pt idx="10">
                  <c:v>513</c:v>
                </c:pt>
                <c:pt idx="11">
                  <c:v>124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E6CF-4B39-A356-8311952506DF}"/>
            </c:ext>
          </c:extLst>
        </c:ser>
        <c:ser>
          <c:idx val="1"/>
          <c:order val="1"/>
          <c:tx>
            <c:strRef>
              <c:f>[4]Hoja1!$A$133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[4]Hoja1!$B$131:$M$131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[4]Hoja1!$B$133:$M$133</c:f>
              <c:numCache>
                <c:formatCode>General</c:formatCode>
                <c:ptCount val="12"/>
                <c:pt idx="0">
                  <c:v>42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E6CF-4B39-A356-8311952506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0824312"/>
        <c:axId val="291732440"/>
      </c:lineChart>
      <c:catAx>
        <c:axId val="29082431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1732440"/>
        <c:crosses val="autoZero"/>
        <c:auto val="1"/>
        <c:lblAlgn val="ctr"/>
        <c:lblOffset val="100"/>
        <c:noMultiLvlLbl val="0"/>
      </c:catAx>
      <c:valAx>
        <c:axId val="2917324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08243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020892650264108"/>
          <c:y val="5.2149049550624355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CAMPING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1480485138858882E-2"/>
          <c:y val="0.22170473937906052"/>
          <c:w val="0.93645920195137689"/>
          <c:h val="0.64100356276758186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[4]Hoja1!$A$137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[4]Hoja1!$B$136:$M$136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[4]Hoja1!$B$137:$M$137</c:f>
              <c:numCache>
                <c:formatCode>General</c:formatCode>
                <c:ptCount val="12"/>
                <c:pt idx="0">
                  <c:v>6116</c:v>
                </c:pt>
                <c:pt idx="1">
                  <c:v>8733</c:v>
                </c:pt>
                <c:pt idx="2">
                  <c:v>5803</c:v>
                </c:pt>
                <c:pt idx="3">
                  <c:v>0</c:v>
                </c:pt>
                <c:pt idx="4">
                  <c:v>238</c:v>
                </c:pt>
                <c:pt idx="5">
                  <c:v>14218</c:v>
                </c:pt>
                <c:pt idx="6">
                  <c:v>107218</c:v>
                </c:pt>
                <c:pt idx="7">
                  <c:v>150261</c:v>
                </c:pt>
                <c:pt idx="8">
                  <c:v>23411</c:v>
                </c:pt>
                <c:pt idx="9">
                  <c:v>4891</c:v>
                </c:pt>
                <c:pt idx="10">
                  <c:v>915</c:v>
                </c:pt>
                <c:pt idx="11">
                  <c:v>195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1A97-4261-9EB6-79CCD0C83A2D}"/>
            </c:ext>
          </c:extLst>
        </c:ser>
        <c:ser>
          <c:idx val="1"/>
          <c:order val="1"/>
          <c:tx>
            <c:strRef>
              <c:f>[4]Hoja1!$A$138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[4]Hoja1!$B$136:$M$136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[4]Hoja1!$B$138:$M$138</c:f>
              <c:numCache>
                <c:formatCode>General</c:formatCode>
                <c:ptCount val="12"/>
                <c:pt idx="0">
                  <c:v>70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1A97-4261-9EB6-79CCD0C83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734008"/>
        <c:axId val="291734792"/>
      </c:lineChart>
      <c:catAx>
        <c:axId val="2917340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1734792"/>
        <c:crosses val="autoZero"/>
        <c:auto val="1"/>
        <c:lblAlgn val="ctr"/>
        <c:lblOffset val="100"/>
        <c:noMultiLvlLbl val="0"/>
      </c:catAx>
      <c:valAx>
        <c:axId val="2917347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17340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102816013334988"/>
          <c:y val="4.3969941019729945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ALBERGUES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601968394848403E-2"/>
          <c:y val="0.24820925793366733"/>
          <c:w val="0.941213545314317"/>
          <c:h val="0.6202020202020202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[4]Hoja1!$A$144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[4]Hoja1!$B$143:$M$143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[4]Hoja1!$B$144:$M$144</c:f>
              <c:numCache>
                <c:formatCode>General</c:formatCode>
                <c:ptCount val="12"/>
                <c:pt idx="0">
                  <c:v>4663</c:v>
                </c:pt>
                <c:pt idx="1">
                  <c:v>5508</c:v>
                </c:pt>
                <c:pt idx="2">
                  <c:v>2957</c:v>
                </c:pt>
                <c:pt idx="3">
                  <c:v>0</c:v>
                </c:pt>
                <c:pt idx="4">
                  <c:v>0</c:v>
                </c:pt>
                <c:pt idx="5">
                  <c:v>281</c:v>
                </c:pt>
                <c:pt idx="6">
                  <c:v>9577</c:v>
                </c:pt>
                <c:pt idx="7">
                  <c:v>7719</c:v>
                </c:pt>
                <c:pt idx="8">
                  <c:v>5033</c:v>
                </c:pt>
                <c:pt idx="9">
                  <c:v>2605</c:v>
                </c:pt>
                <c:pt idx="10">
                  <c:v>530</c:v>
                </c:pt>
                <c:pt idx="11">
                  <c:v>146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8B7C-4EF5-BC6B-5EF9B9E335F5}"/>
            </c:ext>
          </c:extLst>
        </c:ser>
        <c:ser>
          <c:idx val="1"/>
          <c:order val="1"/>
          <c:tx>
            <c:strRef>
              <c:f>[4]Hoja1!$A$145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[4]Hoja1!$B$143:$M$143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[4]Hoja1!$B$145:$M$145</c:f>
              <c:numCache>
                <c:formatCode>General</c:formatCode>
                <c:ptCount val="12"/>
                <c:pt idx="0">
                  <c:v>55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8B7C-4EF5-BC6B-5EF9B9E335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732048"/>
        <c:axId val="291734400"/>
      </c:lineChart>
      <c:catAx>
        <c:axId val="291732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1734400"/>
        <c:crosses val="autoZero"/>
        <c:auto val="1"/>
        <c:lblAlgn val="ctr"/>
        <c:lblOffset val="100"/>
        <c:noMultiLvlLbl val="0"/>
      </c:catAx>
      <c:valAx>
        <c:axId val="291734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17320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88390572126111"/>
          <c:y val="4.2048039449614251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ALBERGUES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8155464357479007E-2"/>
          <c:y val="0.21663503088729874"/>
          <c:w val="0.93978422273275686"/>
          <c:h val="0.6460732712593435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[4]Hoja1!$A$149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[4]Hoja1!$B$148:$M$148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[4]Hoja1!$B$149:$M$149</c:f>
              <c:numCache>
                <c:formatCode>General</c:formatCode>
                <c:ptCount val="12"/>
                <c:pt idx="0">
                  <c:v>8108</c:v>
                </c:pt>
                <c:pt idx="1">
                  <c:v>10625</c:v>
                </c:pt>
                <c:pt idx="2">
                  <c:v>4036</c:v>
                </c:pt>
                <c:pt idx="3">
                  <c:v>0</c:v>
                </c:pt>
                <c:pt idx="4">
                  <c:v>0</c:v>
                </c:pt>
                <c:pt idx="5">
                  <c:v>1008</c:v>
                </c:pt>
                <c:pt idx="6">
                  <c:v>15201</c:v>
                </c:pt>
                <c:pt idx="7">
                  <c:v>10398</c:v>
                </c:pt>
                <c:pt idx="8">
                  <c:v>7198</c:v>
                </c:pt>
                <c:pt idx="9">
                  <c:v>3494</c:v>
                </c:pt>
                <c:pt idx="10">
                  <c:v>806</c:v>
                </c:pt>
                <c:pt idx="11">
                  <c:v>468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E6C-4F41-BEEE-C935E95CCB7B}"/>
            </c:ext>
          </c:extLst>
        </c:ser>
        <c:ser>
          <c:idx val="1"/>
          <c:order val="1"/>
          <c:tx>
            <c:strRef>
              <c:f>[4]Hoja1!$A$150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[4]Hoja1!$B$148:$M$148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[4]Hoja1!$B$150:$M$150</c:f>
              <c:numCache>
                <c:formatCode>General</c:formatCode>
                <c:ptCount val="12"/>
                <c:pt idx="0">
                  <c:v>207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E6C-4F41-BEEE-C935E95CCB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735576"/>
        <c:axId val="291730088"/>
      </c:lineChart>
      <c:catAx>
        <c:axId val="2917355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1730088"/>
        <c:crosses val="autoZero"/>
        <c:auto val="1"/>
        <c:lblAlgn val="ctr"/>
        <c:lblOffset val="100"/>
        <c:noMultiLvlLbl val="0"/>
      </c:catAx>
      <c:valAx>
        <c:axId val="2917300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17355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102816013334988"/>
          <c:y val="4.903964951149166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VIVIENDAS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9035329436688244E-2"/>
          <c:y val="0.22295669291338582"/>
          <c:w val="0.93678018427247711"/>
          <c:h val="0.645454454680345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[4]Hoja1!$A$157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[4]Hoja1!$B$156:$M$156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[4]Hoja1!$B$157:$M$157</c:f>
              <c:numCache>
                <c:formatCode>General</c:formatCode>
                <c:ptCount val="12"/>
                <c:pt idx="0">
                  <c:v>22801</c:v>
                </c:pt>
                <c:pt idx="1">
                  <c:v>31044</c:v>
                </c:pt>
                <c:pt idx="2">
                  <c:v>11837</c:v>
                </c:pt>
                <c:pt idx="3">
                  <c:v>0</c:v>
                </c:pt>
                <c:pt idx="4">
                  <c:v>659</c:v>
                </c:pt>
                <c:pt idx="5">
                  <c:v>8557</c:v>
                </c:pt>
                <c:pt idx="6">
                  <c:v>22301</c:v>
                </c:pt>
                <c:pt idx="7">
                  <c:v>24477</c:v>
                </c:pt>
                <c:pt idx="8">
                  <c:v>9427</c:v>
                </c:pt>
                <c:pt idx="9">
                  <c:v>5097</c:v>
                </c:pt>
                <c:pt idx="10">
                  <c:v>2763</c:v>
                </c:pt>
                <c:pt idx="11">
                  <c:v>3013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046-4366-80D1-49B446614CB0}"/>
            </c:ext>
          </c:extLst>
        </c:ser>
        <c:ser>
          <c:idx val="1"/>
          <c:order val="1"/>
          <c:tx>
            <c:strRef>
              <c:f>[4]Hoja1!$A$158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[4]Hoja1!$B$156:$M$156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[4]Hoja1!$B$158:$M$158</c:f>
              <c:numCache>
                <c:formatCode>General</c:formatCode>
                <c:ptCount val="12"/>
                <c:pt idx="0">
                  <c:v>2517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2046-4366-80D1-49B446614C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736752"/>
        <c:axId val="291736360"/>
      </c:lineChart>
      <c:catAx>
        <c:axId val="2917367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1736360"/>
        <c:crosses val="autoZero"/>
        <c:auto val="1"/>
        <c:lblAlgn val="ctr"/>
        <c:lblOffset val="100"/>
        <c:noMultiLvlLbl val="0"/>
      </c:catAx>
      <c:valAx>
        <c:axId val="2917363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1736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9688390572126111"/>
          <c:y val="5.2149049550624355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VIVIENDAS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7047124097019041E-2"/>
          <c:y val="0.23184415636258396"/>
          <c:w val="0.94089256299321666"/>
          <c:h val="0.63086414578405836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[4]Hoja1!$A$162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[4]Hoja1!$B$161:$M$161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[4]Hoja1!$B$162:$M$162</c:f>
              <c:numCache>
                <c:formatCode>General</c:formatCode>
                <c:ptCount val="12"/>
                <c:pt idx="0">
                  <c:v>40173</c:v>
                </c:pt>
                <c:pt idx="1">
                  <c:v>55206</c:v>
                </c:pt>
                <c:pt idx="2">
                  <c:v>24151</c:v>
                </c:pt>
                <c:pt idx="3">
                  <c:v>0</c:v>
                </c:pt>
                <c:pt idx="4">
                  <c:v>3546</c:v>
                </c:pt>
                <c:pt idx="5">
                  <c:v>18482</c:v>
                </c:pt>
                <c:pt idx="6">
                  <c:v>59901</c:v>
                </c:pt>
                <c:pt idx="7">
                  <c:v>74375</c:v>
                </c:pt>
                <c:pt idx="8">
                  <c:v>24213</c:v>
                </c:pt>
                <c:pt idx="9">
                  <c:v>10631</c:v>
                </c:pt>
                <c:pt idx="10">
                  <c:v>7539</c:v>
                </c:pt>
                <c:pt idx="11">
                  <c:v>10879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AA2-4ADC-85A0-6C5C75EB9697}"/>
            </c:ext>
          </c:extLst>
        </c:ser>
        <c:ser>
          <c:idx val="1"/>
          <c:order val="1"/>
          <c:tx>
            <c:strRef>
              <c:f>[4]Hoja1!$A$163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[4]Hoja1!$B$161:$M$161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[4]Hoja1!$B$163:$M$163</c:f>
              <c:numCache>
                <c:formatCode>General</c:formatCode>
                <c:ptCount val="12"/>
                <c:pt idx="0">
                  <c:v>8204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0AA2-4ADC-85A0-6C5C75EB96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729696"/>
        <c:axId val="291732832"/>
      </c:lineChart>
      <c:catAx>
        <c:axId val="291729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1732832"/>
        <c:crosses val="autoZero"/>
        <c:auto val="1"/>
        <c:lblAlgn val="ctr"/>
        <c:lblOffset val="100"/>
        <c:noMultiLvlLbl val="0"/>
      </c:catAx>
      <c:valAx>
        <c:axId val="2917328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172969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991981987288997"/>
          <c:y val="4.903964951149166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 VIAJEROS</a:t>
            </a:r>
          </a:p>
        </c:rich>
      </c:tx>
      <c:layout>
        <c:manualLayout>
          <c:xMode val="edge"/>
          <c:yMode val="edge"/>
          <c:x val="0.45957443736403364"/>
          <c:y val="3.338581521646959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0894400699912523E-2"/>
          <c:y val="0.15245646709129806"/>
          <c:w val="0.93682965879265079"/>
          <c:h val="0.70859110857796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'ENERO 2021'!$B$377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f>'ENERO 2021'!$C$376:$K$376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2021'!$C$377:$K$377</c:f>
              <c:numCache>
                <c:formatCode>#,##0</c:formatCode>
                <c:ptCount val="9"/>
                <c:pt idx="0">
                  <c:v>41990</c:v>
                </c:pt>
                <c:pt idx="1">
                  <c:v>60275</c:v>
                </c:pt>
                <c:pt idx="2">
                  <c:v>64719</c:v>
                </c:pt>
                <c:pt idx="3">
                  <c:v>22769</c:v>
                </c:pt>
                <c:pt idx="4">
                  <c:v>90549</c:v>
                </c:pt>
                <c:pt idx="5">
                  <c:v>50076</c:v>
                </c:pt>
                <c:pt idx="6">
                  <c:v>23105</c:v>
                </c:pt>
                <c:pt idx="7">
                  <c:v>62053</c:v>
                </c:pt>
                <c:pt idx="8">
                  <c:v>24690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5DF-46DF-8DAD-0B0770820E65}"/>
            </c:ext>
          </c:extLst>
        </c:ser>
        <c:ser>
          <c:idx val="1"/>
          <c:order val="1"/>
          <c:tx>
            <c:strRef>
              <c:f>'ENERO 2021'!$B$378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f>'ENERO 2021'!$C$376:$K$376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2021'!$C$378:$K$378</c:f>
              <c:numCache>
                <c:formatCode>#,##0</c:formatCode>
                <c:ptCount val="9"/>
                <c:pt idx="0">
                  <c:v>4261</c:v>
                </c:pt>
                <c:pt idx="1">
                  <c:v>6150</c:v>
                </c:pt>
                <c:pt idx="2">
                  <c:v>11441</c:v>
                </c:pt>
                <c:pt idx="3">
                  <c:v>4093</c:v>
                </c:pt>
                <c:pt idx="4">
                  <c:v>9892</c:v>
                </c:pt>
                <c:pt idx="5">
                  <c:v>4120</c:v>
                </c:pt>
                <c:pt idx="6">
                  <c:v>1514</c:v>
                </c:pt>
                <c:pt idx="7">
                  <c:v>11984</c:v>
                </c:pt>
                <c:pt idx="8">
                  <c:v>3659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5DF-46DF-8DAD-0B0770820E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7"/>
        <c:axId val="222886080"/>
        <c:axId val="222888040"/>
      </c:barChart>
      <c:catAx>
        <c:axId val="22288608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2888040"/>
        <c:crosses val="autoZero"/>
        <c:auto val="1"/>
        <c:lblAlgn val="ctr"/>
        <c:lblOffset val="100"/>
        <c:noMultiLvlLbl val="0"/>
      </c:catAx>
      <c:valAx>
        <c:axId val="2228880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2886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8279061047601606"/>
          <c:y val="7.0054259283314196E-3"/>
          <c:w val="0.19082655365753703"/>
          <c:h val="0.151543482861556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FC0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APARTAMENTOS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4601968394848403E-2"/>
          <c:y val="0.25325966226848712"/>
          <c:w val="0.941213545314317"/>
          <c:h val="0.61515127051965701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[4]Hoja1!$A$169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38100">
                <a:solidFill>
                  <a:srgbClr val="FDE383"/>
                </a:solidFill>
              </a:ln>
              <a:effectLst/>
            </c:spPr>
          </c:marker>
          <c:cat>
            <c:strRef>
              <c:f>[4]Hoja1!$B$168:$M$168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[4]Hoja1!$B$169:$M$169</c:f>
              <c:numCache>
                <c:formatCode>General</c:formatCode>
                <c:ptCount val="12"/>
                <c:pt idx="0">
                  <c:v>11421</c:v>
                </c:pt>
                <c:pt idx="1">
                  <c:v>17160</c:v>
                </c:pt>
                <c:pt idx="2">
                  <c:v>10126</c:v>
                </c:pt>
                <c:pt idx="3">
                  <c:v>0</c:v>
                </c:pt>
                <c:pt idx="4">
                  <c:v>373</c:v>
                </c:pt>
                <c:pt idx="5">
                  <c:v>2921</c:v>
                </c:pt>
                <c:pt idx="6">
                  <c:v>13287</c:v>
                </c:pt>
                <c:pt idx="7">
                  <c:v>16136</c:v>
                </c:pt>
                <c:pt idx="8">
                  <c:v>9786</c:v>
                </c:pt>
                <c:pt idx="9">
                  <c:v>5840</c:v>
                </c:pt>
                <c:pt idx="10">
                  <c:v>4634</c:v>
                </c:pt>
                <c:pt idx="11">
                  <c:v>2785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B090-4B08-A494-830009B23044}"/>
            </c:ext>
          </c:extLst>
        </c:ser>
        <c:ser>
          <c:idx val="1"/>
          <c:order val="1"/>
          <c:tx>
            <c:strRef>
              <c:f>[4]Hoja1!$A$170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cat>
            <c:strRef>
              <c:f>[4]Hoja1!$B$168:$M$168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[4]Hoja1!$B$170:$M$170</c:f>
              <c:numCache>
                <c:formatCode>General</c:formatCode>
                <c:ptCount val="12"/>
                <c:pt idx="0">
                  <c:v>3931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B090-4B08-A494-830009B230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730872"/>
        <c:axId val="291731264"/>
      </c:lineChart>
      <c:catAx>
        <c:axId val="2917308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1731264"/>
        <c:crosses val="autoZero"/>
        <c:auto val="1"/>
        <c:lblAlgn val="ctr"/>
        <c:lblOffset val="100"/>
        <c:noMultiLvlLbl val="0"/>
      </c:catAx>
      <c:valAx>
        <c:axId val="2917312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17308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0020892650264108"/>
          <c:y val="3.6997519686025736E-2"/>
          <c:w val="0.18649102507627185"/>
          <c:h val="0.104003450872004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APARTAMENTOS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7047124097019034E-2"/>
          <c:y val="0.20142585150643333"/>
          <c:w val="0.94089256299321666"/>
          <c:h val="0.66128228246278375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[4]Hoja1!$A$174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[4]Hoja1!$B$173:$M$173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[4]Hoja1!$B$174:$M$174</c:f>
              <c:numCache>
                <c:formatCode>General</c:formatCode>
                <c:ptCount val="12"/>
                <c:pt idx="0">
                  <c:v>24399</c:v>
                </c:pt>
                <c:pt idx="1">
                  <c:v>33778</c:v>
                </c:pt>
                <c:pt idx="2">
                  <c:v>23795</c:v>
                </c:pt>
                <c:pt idx="3">
                  <c:v>0</c:v>
                </c:pt>
                <c:pt idx="4">
                  <c:v>1589</c:v>
                </c:pt>
                <c:pt idx="5">
                  <c:v>6922</c:v>
                </c:pt>
                <c:pt idx="6">
                  <c:v>39353</c:v>
                </c:pt>
                <c:pt idx="7">
                  <c:v>49990</c:v>
                </c:pt>
                <c:pt idx="8">
                  <c:v>21612</c:v>
                </c:pt>
                <c:pt idx="9">
                  <c:v>12811</c:v>
                </c:pt>
                <c:pt idx="10">
                  <c:v>10188</c:v>
                </c:pt>
                <c:pt idx="11">
                  <c:v>7116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670D-4B88-8D0F-18099FF71359}"/>
            </c:ext>
          </c:extLst>
        </c:ser>
        <c:ser>
          <c:idx val="1"/>
          <c:order val="1"/>
          <c:tx>
            <c:strRef>
              <c:f>[4]Hoja1!$A$175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[4]Hoja1!$B$173:$M$173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[4]Hoja1!$B$175:$M$175</c:f>
              <c:numCache>
                <c:formatCode>General</c:formatCode>
                <c:ptCount val="12"/>
                <c:pt idx="0">
                  <c:v>9150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670D-4B88-8D0F-18099FF713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751232"/>
        <c:axId val="291750840"/>
      </c:lineChart>
      <c:catAx>
        <c:axId val="29175123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1750840"/>
        <c:crosses val="autoZero"/>
        <c:auto val="1"/>
        <c:lblAlgn val="ctr"/>
        <c:lblOffset val="100"/>
        <c:noMultiLvlLbl val="0"/>
      </c:catAx>
      <c:valAx>
        <c:axId val="29175084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175123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656986143564969"/>
          <c:y val="3.3830524036206504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FECE00"/>
                </a:solidFill>
              </a:rPr>
              <a:t>EVOLUCION ANUAL EN EL TOTAL DE ALOJAMIENTOS</a:t>
            </a:r>
          </a:p>
          <a:p>
            <a:pPr>
              <a:defRPr sz="1600" b="1">
                <a:solidFill>
                  <a:srgbClr val="FECE00"/>
                </a:solidFill>
              </a:defRPr>
            </a:pPr>
            <a:r>
              <a:rPr lang="en-US" sz="1600" b="1">
                <a:solidFill>
                  <a:srgbClr val="FECE00"/>
                </a:solidFill>
              </a:rPr>
              <a:t>VIAJEROS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4.8993901957238198E-2"/>
          <c:y val="0.24295682647376105"/>
          <c:w val="0.93682160810637616"/>
          <c:h val="0.61530964986030767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[4]Hoja1!$A$83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rgbClr val="FDE383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DE383"/>
              </a:solidFill>
              <a:ln w="9525">
                <a:solidFill>
                  <a:srgbClr val="FDE383"/>
                </a:solidFill>
              </a:ln>
              <a:effectLst/>
            </c:spPr>
          </c:marker>
          <c:dLbls>
            <c:delete val="1"/>
          </c:dLbls>
          <c:cat>
            <c:strRef>
              <c:f>[4]Hoja1!$B$82:$M$82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[4]Hoja1!$B$83:$M$83</c:f>
              <c:numCache>
                <c:formatCode>General</c:formatCode>
                <c:ptCount val="12"/>
                <c:pt idx="0">
                  <c:v>440226</c:v>
                </c:pt>
                <c:pt idx="1">
                  <c:v>530752</c:v>
                </c:pt>
                <c:pt idx="2">
                  <c:v>223135</c:v>
                </c:pt>
                <c:pt idx="3">
                  <c:v>0</c:v>
                </c:pt>
                <c:pt idx="4">
                  <c:v>12656</c:v>
                </c:pt>
                <c:pt idx="5">
                  <c:v>96672</c:v>
                </c:pt>
                <c:pt idx="6">
                  <c:v>437556</c:v>
                </c:pt>
                <c:pt idx="7">
                  <c:v>516707</c:v>
                </c:pt>
                <c:pt idx="8">
                  <c:v>292947</c:v>
                </c:pt>
                <c:pt idx="9">
                  <c:v>205905</c:v>
                </c:pt>
                <c:pt idx="10">
                  <c:v>88453</c:v>
                </c:pt>
                <c:pt idx="11">
                  <c:v>79551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5883-436C-86F1-60A1571305EE}"/>
            </c:ext>
          </c:extLst>
        </c:ser>
        <c:ser>
          <c:idx val="1"/>
          <c:order val="1"/>
          <c:tx>
            <c:strRef>
              <c:f>[4]Hoja1!$A$84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FECE00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FECE00"/>
              </a:solidFill>
              <a:ln w="9525">
                <a:solidFill>
                  <a:srgbClr val="FECE00"/>
                </a:solidFill>
              </a:ln>
              <a:effectLst/>
            </c:spPr>
          </c:marker>
          <c:dLbls>
            <c:delete val="1"/>
          </c:dLbls>
          <c:cat>
            <c:strRef>
              <c:f>[4]Hoja1!$B$82:$M$82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[4]Hoja1!$B$84:$M$84</c:f>
              <c:numCache>
                <c:formatCode>General</c:formatCode>
                <c:ptCount val="12"/>
                <c:pt idx="0">
                  <c:v>57114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5883-436C-86F1-60A1571305EE}"/>
            </c:ext>
          </c:extLst>
        </c:ser>
        <c:dLbls>
          <c:dLblPos val="ctr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291751624"/>
        <c:axId val="291753192"/>
      </c:lineChart>
      <c:catAx>
        <c:axId val="291751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1753192"/>
        <c:crosses val="autoZero"/>
        <c:auto val="1"/>
        <c:lblAlgn val="ctr"/>
        <c:lblOffset val="100"/>
        <c:noMultiLvlLbl val="0"/>
      </c:catAx>
      <c:valAx>
        <c:axId val="29175319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175162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tr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7658161948423865"/>
          <c:y val="3.07830271216098E-2"/>
          <c:w val="0.20829038833979777"/>
          <c:h val="0.17119680155289244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n-US" sz="1600" b="1">
                <a:solidFill>
                  <a:srgbClr val="62BAE4"/>
                </a:solidFill>
              </a:rPr>
              <a:t>EVOLUCION ANUAL EN EL TOTAL DE ALOJAMIENTOS</a:t>
            </a:r>
          </a:p>
          <a:p>
            <a:pPr>
              <a:defRPr sz="1600" b="1">
                <a:solidFill>
                  <a:srgbClr val="62BAE4"/>
                </a:solidFill>
              </a:defRPr>
            </a:pPr>
            <a:r>
              <a:rPr lang="en-U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3357564102564102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271969113313575E-2"/>
          <c:y val="0.23184415636258396"/>
          <c:w val="0.92866768519606691"/>
          <c:h val="0.63086414578405836"/>
        </c:manualLayout>
      </c:layout>
      <c:lineChart>
        <c:grouping val="standard"/>
        <c:varyColors val="0"/>
        <c:ser>
          <c:idx val="0"/>
          <c:order val="0"/>
          <c:tx>
            <c:strRef>
              <c:f>[4]Hoja1!$A$88</c:f>
              <c:strCache>
                <c:ptCount val="1"/>
                <c:pt idx="0">
                  <c:v>AÑO 2020</c:v>
                </c:pt>
              </c:strCache>
            </c:strRef>
          </c:tx>
          <c:spPr>
            <a:ln w="50800" cap="rnd">
              <a:solidFill>
                <a:schemeClr val="accent5">
                  <a:lumMod val="40000"/>
                  <a:lumOff val="60000"/>
                </a:schemeClr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chemeClr val="accent5">
                  <a:lumMod val="40000"/>
                  <a:lumOff val="60000"/>
                </a:schemeClr>
              </a:solidFill>
              <a:ln w="9525">
                <a:solidFill>
                  <a:schemeClr val="accent5">
                    <a:lumMod val="40000"/>
                    <a:lumOff val="60000"/>
                  </a:schemeClr>
                </a:solidFill>
              </a:ln>
              <a:effectLst/>
            </c:spPr>
          </c:marker>
          <c:cat>
            <c:strRef>
              <c:f>[4]Hoja1!$B$87:$M$87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[4]Hoja1!$B$88:$M$88</c:f>
              <c:numCache>
                <c:formatCode>General</c:formatCode>
                <c:ptCount val="12"/>
                <c:pt idx="0">
                  <c:v>721404</c:v>
                </c:pt>
                <c:pt idx="1">
                  <c:v>852942</c:v>
                </c:pt>
                <c:pt idx="2">
                  <c:v>377922</c:v>
                </c:pt>
                <c:pt idx="3">
                  <c:v>0</c:v>
                </c:pt>
                <c:pt idx="4">
                  <c:v>40337</c:v>
                </c:pt>
                <c:pt idx="5">
                  <c:v>185143</c:v>
                </c:pt>
                <c:pt idx="6">
                  <c:v>870779</c:v>
                </c:pt>
                <c:pt idx="7">
                  <c:v>1149010</c:v>
                </c:pt>
                <c:pt idx="8">
                  <c:v>490417</c:v>
                </c:pt>
                <c:pt idx="9">
                  <c:v>332813</c:v>
                </c:pt>
                <c:pt idx="10">
                  <c:v>160643</c:v>
                </c:pt>
                <c:pt idx="11">
                  <c:v>144045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989A-4045-A9DE-FD969E62FF0F}"/>
            </c:ext>
          </c:extLst>
        </c:ser>
        <c:ser>
          <c:idx val="1"/>
          <c:order val="1"/>
          <c:tx>
            <c:strRef>
              <c:f>[4]Hoja1!$A$89</c:f>
              <c:strCache>
                <c:ptCount val="1"/>
                <c:pt idx="0">
                  <c:v>AÑO 2021</c:v>
                </c:pt>
              </c:strCache>
            </c:strRef>
          </c:tx>
          <c:spPr>
            <a:ln w="50800" cap="rnd">
              <a:solidFill>
                <a:srgbClr val="62BAE4"/>
              </a:solidFill>
              <a:round/>
            </a:ln>
            <a:effectLst/>
          </c:spPr>
          <c:marker>
            <c:symbol val="diamond"/>
            <c:size val="9"/>
            <c:spPr>
              <a:solidFill>
                <a:srgbClr val="62BAE4"/>
              </a:solidFill>
              <a:ln w="9525">
                <a:solidFill>
                  <a:srgbClr val="62BAE4"/>
                </a:solidFill>
              </a:ln>
              <a:effectLst/>
            </c:spPr>
          </c:marker>
          <c:cat>
            <c:strRef>
              <c:f>[4]Hoja1!$B$87:$M$87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[4]Hoja1!$B$89:$M$89</c:f>
              <c:numCache>
                <c:formatCode>General</c:formatCode>
                <c:ptCount val="12"/>
                <c:pt idx="0">
                  <c:v>114795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1-989A-4045-A9DE-FD969E62FF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91752016"/>
        <c:axId val="291752408"/>
      </c:lineChart>
      <c:catAx>
        <c:axId val="29175201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1752408"/>
        <c:crosses val="autoZero"/>
        <c:auto val="1"/>
        <c:lblAlgn val="ctr"/>
        <c:lblOffset val="100"/>
        <c:noMultiLvlLbl val="0"/>
      </c:catAx>
      <c:valAx>
        <c:axId val="2917524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917520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1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81549183217769416"/>
          <c:y val="4.9039649511491666E-2"/>
          <c:w val="0.17234673277383206"/>
          <c:h val="0.10434373184267998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1.3149999999999999" header="0.3" footer="0.3"/>
    <c:pageSetup paperSize="9"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62BAE4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62BAE4"/>
                </a:solidFill>
              </a:rPr>
              <a:t>PERNOCTACIONES</a:t>
            </a:r>
          </a:p>
        </c:rich>
      </c:tx>
      <c:layout>
        <c:manualLayout>
          <c:xMode val="edge"/>
          <c:yMode val="edge"/>
          <c:x val="0.42922957407425166"/>
          <c:y val="3.61173686506216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62BAE4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081895007297229E-2"/>
          <c:y val="0.1666581942524327"/>
          <c:w val="0.92722067344245673"/>
          <c:h val="0.6913562517415643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'ENERO 2021'!$B$436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chemeClr val="accent5">
                <a:lumMod val="40000"/>
                <a:lumOff val="60000"/>
              </a:schemeClr>
            </a:solidFill>
            <a:ln>
              <a:noFill/>
            </a:ln>
            <a:effectLst/>
          </c:spPr>
          <c:invertIfNegative val="0"/>
          <c:cat>
            <c:strRef>
              <c:f>'ENERO 2021'!$C$435:$K$435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2021'!$C$436:$K$436</c:f>
              <c:numCache>
                <c:formatCode>#,##0</c:formatCode>
                <c:ptCount val="9"/>
                <c:pt idx="0">
                  <c:v>65467</c:v>
                </c:pt>
                <c:pt idx="1">
                  <c:v>97067</c:v>
                </c:pt>
                <c:pt idx="2">
                  <c:v>109137</c:v>
                </c:pt>
                <c:pt idx="3">
                  <c:v>37338</c:v>
                </c:pt>
                <c:pt idx="4">
                  <c:v>145754</c:v>
                </c:pt>
                <c:pt idx="5">
                  <c:v>74066</c:v>
                </c:pt>
                <c:pt idx="6">
                  <c:v>36971</c:v>
                </c:pt>
                <c:pt idx="7">
                  <c:v>116688</c:v>
                </c:pt>
                <c:pt idx="8">
                  <c:v>38916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AF3D-4CCA-8BEA-948ECDBD81C0}"/>
            </c:ext>
          </c:extLst>
        </c:ser>
        <c:ser>
          <c:idx val="1"/>
          <c:order val="1"/>
          <c:tx>
            <c:strRef>
              <c:f>'ENERO 2021'!$B$437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rgbClr val="62BAE4"/>
            </a:solidFill>
            <a:ln>
              <a:noFill/>
            </a:ln>
            <a:effectLst/>
          </c:spPr>
          <c:invertIfNegative val="0"/>
          <c:cat>
            <c:strRef>
              <c:f>'ENERO 2021'!$C$435:$K$435</c:f>
              <c:strCache>
                <c:ptCount val="9"/>
                <c:pt idx="0">
                  <c:v>ÁVILA</c:v>
                </c:pt>
                <c:pt idx="1">
                  <c:v>BURGOS</c:v>
                </c:pt>
                <c:pt idx="2">
                  <c:v>LEON</c:v>
                </c:pt>
                <c:pt idx="3">
                  <c:v>PALENCIA</c:v>
                </c:pt>
                <c:pt idx="4">
                  <c:v>SALAMANCA</c:v>
                </c:pt>
                <c:pt idx="5">
                  <c:v>SEGOVIA</c:v>
                </c:pt>
                <c:pt idx="6">
                  <c:v>SORIA</c:v>
                </c:pt>
                <c:pt idx="7">
                  <c:v>VALLADOLID</c:v>
                </c:pt>
                <c:pt idx="8">
                  <c:v>ZAMORA</c:v>
                </c:pt>
              </c:strCache>
            </c:strRef>
          </c:cat>
          <c:val>
            <c:numRef>
              <c:f>'ENERO 2021'!$C$437:$K$437</c:f>
              <c:numCache>
                <c:formatCode>#,##0</c:formatCode>
                <c:ptCount val="9"/>
                <c:pt idx="0">
                  <c:v>7724</c:v>
                </c:pt>
                <c:pt idx="1">
                  <c:v>10969</c:v>
                </c:pt>
                <c:pt idx="2">
                  <c:v>25016</c:v>
                </c:pt>
                <c:pt idx="3">
                  <c:v>9269</c:v>
                </c:pt>
                <c:pt idx="4">
                  <c:v>17934</c:v>
                </c:pt>
                <c:pt idx="5">
                  <c:v>6591</c:v>
                </c:pt>
                <c:pt idx="6">
                  <c:v>3432</c:v>
                </c:pt>
                <c:pt idx="7">
                  <c:v>26934</c:v>
                </c:pt>
                <c:pt idx="8">
                  <c:v>6926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AF3D-4CCA-8BEA-948ECDBD81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889608"/>
        <c:axId val="222888432"/>
      </c:barChart>
      <c:catAx>
        <c:axId val="222889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2888432"/>
        <c:crosses val="autoZero"/>
        <c:auto val="1"/>
        <c:lblAlgn val="ctr"/>
        <c:lblOffset val="100"/>
        <c:noMultiLvlLbl val="0"/>
      </c:catAx>
      <c:valAx>
        <c:axId val="22288843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2889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75058508918349687"/>
          <c:y val="2.1373016460039033E-2"/>
          <c:w val="0.2394260095956374"/>
          <c:h val="0.13732400256048199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62BAE4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0" baseline="0">
                <a:solidFill>
                  <a:srgbClr val="FECE00"/>
                </a:solidFill>
                <a:latin typeface="+mn-lt"/>
                <a:ea typeface="+mn-ea"/>
                <a:cs typeface="+mn-cs"/>
              </a:defRPr>
            </a:pPr>
            <a:r>
              <a:rPr lang="es-ES" sz="1600" b="1">
                <a:solidFill>
                  <a:srgbClr val="FECE00"/>
                </a:solidFill>
              </a:rPr>
              <a:t>VIAJEROS</a:t>
            </a:r>
          </a:p>
        </c:rich>
      </c:tx>
      <c:layout>
        <c:manualLayout>
          <c:xMode val="edge"/>
          <c:yMode val="edge"/>
          <c:x val="0.41901740952105748"/>
          <c:y val="3.389881889763779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0" baseline="0">
              <a:solidFill>
                <a:srgbClr val="FECE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7.9612538998662899E-2"/>
          <c:y val="0.17772480314960631"/>
          <c:w val="0.89757255814721271"/>
          <c:h val="0.68517165354330711"/>
        </c:manualLayout>
      </c:layout>
      <c:barChart>
        <c:barDir val="col"/>
        <c:grouping val="clustered"/>
        <c:varyColors val="0"/>
        <c:ser>
          <c:idx val="1"/>
          <c:order val="1"/>
          <c:tx>
            <c:strRef>
              <c:f>'ENERO 2021'!$B$535</c:f>
              <c:strCache>
                <c:ptCount val="1"/>
                <c:pt idx="0">
                  <c:v>ENERO 2020</c:v>
                </c:pt>
              </c:strCache>
            </c:strRef>
          </c:tx>
          <c:spPr>
            <a:solidFill>
              <a:srgbClr val="FDE383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2021'!$C$534:$H$534</c15:sqref>
                  </c15:fullRef>
                </c:ext>
              </c:extLst>
              <c:f>('ENERO 2021'!$C$534,'ENERO 2021'!$E$534,'ENERO 2021'!$G$534)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2021'!$C$535:$H$535</c15:sqref>
                  </c15:fullRef>
                </c:ext>
              </c:extLst>
              <c:f>('ENERO 2021'!$C$535,'ENERO 2021'!$E$535,'ENERO 2021'!$G$535)</c:f>
              <c:numCache>
                <c:formatCode>#,##0</c:formatCode>
                <c:ptCount val="3"/>
                <c:pt idx="0">
                  <c:v>272407</c:v>
                </c:pt>
                <c:pt idx="1">
                  <c:v>65751</c:v>
                </c:pt>
                <c:pt idx="2">
                  <c:v>338158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0-4A6B-45AB-B629-D0CB4D236DBF}"/>
            </c:ext>
          </c:extLst>
        </c:ser>
        <c:ser>
          <c:idx val="2"/>
          <c:order val="2"/>
          <c:tx>
            <c:strRef>
              <c:f>'ENERO 2021'!$B$536</c:f>
              <c:strCache>
                <c:ptCount val="1"/>
                <c:pt idx="0">
                  <c:v>ENERO 2021</c:v>
                </c:pt>
              </c:strCache>
            </c:strRef>
          </c:tx>
          <c:spPr>
            <a:solidFill>
              <a:srgbClr val="FECE00"/>
            </a:solidFill>
            <a:ln>
              <a:noFill/>
            </a:ln>
            <a:effectLst/>
          </c:spPr>
          <c:invertIfNegative val="0"/>
          <c:cat>
            <c:strRef>
              <c:extLst>
                <c:ext xmlns:c15="http://schemas.microsoft.com/office/drawing/2012/chart" uri="{02D57815-91ED-43cb-92C2-25804820EDAC}">
                  <c15:fullRef>
                    <c15:sqref>'ENERO 2021'!$C$534:$H$534</c15:sqref>
                  </c15:fullRef>
                </c:ext>
              </c:extLst>
              <c:f>('ENERO 2021'!$C$534,'ENERO 2021'!$E$534,'ENERO 2021'!$G$534)</c:f>
              <c:strCache>
                <c:ptCount val="3"/>
                <c:pt idx="0">
                  <c:v>VIAJ.  ESPAÑOLES</c:v>
                </c:pt>
                <c:pt idx="1">
                  <c:v>VIAJ.  EXTRANJEROS.</c:v>
                </c:pt>
                <c:pt idx="2">
                  <c:v>TOTAL VIAJEROS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'ENERO 2021'!$C$536:$H$536</c15:sqref>
                  </c15:fullRef>
                </c:ext>
              </c:extLst>
              <c:f>('ENERO 2021'!$C$536,'ENERO 2021'!$E$536,'ENERO 2021'!$G$536)</c:f>
              <c:numCache>
                <c:formatCode>#,##0</c:formatCode>
                <c:ptCount val="3"/>
                <c:pt idx="0">
                  <c:v>40515</c:v>
                </c:pt>
                <c:pt idx="1">
                  <c:v>5411</c:v>
                </c:pt>
                <c:pt idx="2">
                  <c:v>45926</c:v>
                </c:pt>
              </c:numCache>
            </c:numRef>
          </c:val>
          <c:extLst xmlns:c16r2="http://schemas.microsoft.com/office/drawing/2015/06/chart">
            <c:ext xmlns:c16="http://schemas.microsoft.com/office/drawing/2014/chart" uri="{C3380CC4-5D6E-409C-BE32-E72D297353CC}">
              <c16:uniqueId val="{00000001-4A6B-45AB-B629-D0CB4D236D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222891568"/>
        <c:axId val="222891960"/>
        <c:extLst xmlns:c16r2="http://schemas.microsoft.com/office/drawing/2015/06/chart">
          <c:ext xmlns:c15="http://schemas.microsoft.com/office/drawing/2012/chart" uri="{02D57815-91ED-43cb-92C2-25804820EDAC}">
            <c15:filteredBarSeries>
              <c15:ser>
                <c:idx val="0"/>
                <c:order val="0"/>
                <c:tx>
                  <c:strRef>
                    <c:extLst xmlns:c16r2="http://schemas.microsoft.com/office/drawing/2015/06/chart">
                      <c:ext uri="{02D57815-91ED-43cb-92C2-25804820EDAC}">
                        <c15:formulaRef>
                          <c15:sqref>'ENERO 2021'!$B$534</c15:sqref>
                        </c15:formulaRef>
                      </c:ext>
                    </c:extLst>
                    <c:strCache>
                      <c:ptCount val="1"/>
                      <c:pt idx="0">
                        <c:v>PERIODO</c:v>
                      </c:pt>
                    </c:strCache>
                  </c:strRef>
                </c:tx>
                <c:spPr>
                  <a:solidFill>
                    <a:schemeClr val="accent1"/>
                  </a:solidFill>
                  <a:ln>
                    <a:noFill/>
                  </a:ln>
                  <a:effectLst/>
                </c:spPr>
                <c:invertIfNegative val="0"/>
                <c:cat>
                  <c:strRef>
                    <c:extLst>
                      <c:ext uri="{02D57815-91ED-43cb-92C2-25804820EDAC}">
                        <c15:fullRef>
                          <c15:sqref>'ENERO 2021'!$C$534:$H$534</c15:sqref>
                        </c15:fullRef>
                        <c15:formulaRef>
                          <c15:sqref>('ENERO 2021'!$C$534,'ENERO 2021'!$E$534,'ENERO 2021'!$G$534)</c15:sqref>
                        </c15:formulaRef>
                      </c:ext>
                    </c:extLst>
                    <c:strCache>
                      <c:ptCount val="3"/>
                      <c:pt idx="0">
                        <c:v>VIAJ.  ESPAÑOLES</c:v>
                      </c:pt>
                      <c:pt idx="1">
                        <c:v>VIAJ.  EXTRANJEROS.</c:v>
                      </c:pt>
                      <c:pt idx="2">
                        <c:v>TOTAL VIAJEROS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ullRef>
                          <c15:sqref>'ENERO 2021'!$C$534:$H$534</c15:sqref>
                        </c15:fullRef>
                        <c15:formulaRef>
                          <c15:sqref>('ENERO 2021'!$C$534,'ENERO 2021'!$E$534,'ENERO 2021'!$G$534)</c15:sqref>
                        </c15:formulaRef>
                      </c:ext>
                    </c:extLst>
                    <c:numCache>
                      <c:formatCode>General</c:formatCode>
                      <c:ptCount val="3"/>
                      <c:pt idx="0">
                        <c:v>0</c:v>
                      </c:pt>
                      <c:pt idx="1">
                        <c:v>0</c:v>
                      </c:pt>
                      <c:pt idx="2">
                        <c:v>0</c:v>
                      </c:pt>
                    </c:numCache>
                  </c:numRef>
                </c:val>
                <c:extLst xmlns:c16r2="http://schemas.microsoft.com/office/drawing/2015/06/chart">
                  <c:ext xmlns:c16="http://schemas.microsoft.com/office/drawing/2014/chart" uri="{C3380CC4-5D6E-409C-BE32-E72D297353CC}">
                    <c16:uniqueId val="{00000002-4A6B-45AB-B629-D0CB4D236DBF}"/>
                  </c:ext>
                </c:extLst>
              </c15:ser>
            </c15:filteredBarSeries>
          </c:ext>
        </c:extLst>
      </c:barChart>
      <c:catAx>
        <c:axId val="22289156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2891960"/>
        <c:crosses val="autoZero"/>
        <c:auto val="0"/>
        <c:lblAlgn val="ctr"/>
        <c:lblOffset val="100"/>
        <c:noMultiLvlLbl val="0"/>
      </c:catAx>
      <c:valAx>
        <c:axId val="22289196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0" spcFirstLastPara="1" vertOverflow="ellipsis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22289156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egendEntry>
        <c:idx val="0"/>
        <c:txPr>
          <a:bodyPr rot="0" spcFirstLastPara="1" vertOverflow="ellipsis" vert="horz" wrap="square" anchor="ctr" anchorCtr="1"/>
          <a:lstStyle/>
          <a:p>
            <a:pPr>
              <a:defRPr sz="12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68600890334170339"/>
          <c:y val="2.0066412153026326E-2"/>
          <c:w val="0.29567066814400073"/>
          <c:h val="0.1344382247979502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solidFill>
      <a:schemeClr val="bg1"/>
    </a:solidFill>
    <a:ln w="28575" cap="flat" cmpd="sng" algn="ctr">
      <a:solidFill>
        <a:srgbClr val="FECE00"/>
      </a:solidFill>
      <a:round/>
    </a:ln>
    <a:effectLst/>
  </c:spPr>
  <c:txPr>
    <a:bodyPr/>
    <a:lstStyle/>
    <a:p>
      <a:pPr>
        <a:defRPr/>
      </a:pPr>
      <a:endParaRPr lang="es-ES"/>
    </a:p>
  </c:txPr>
  <c:printSettings>
    <c:headerFooter alignWithMargins="0"/>
    <c:pageMargins b="1" l="0.75" r="0.75" t="1" header="0" footer="0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4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6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8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0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3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5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7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9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0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1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3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4.xml><?xml version="1.0" encoding="utf-8"?>
<cs:chartStyle xmlns:cs="http://schemas.microsoft.com/office/drawing/2012/chartStyle" xmlns:a="http://schemas.openxmlformats.org/drawingml/2006/main" id="21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59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 cap="all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cs:styleClr val="auto"/>
    </cs:fontRef>
    <cs:defRPr sz="1000" b="1" i="0" u="none" strike="noStrike" kern="1200" spc="0" baseline="0"/>
  </cs:dataLabel>
  <cs:dataLabelCallout>
    <cs:lnRef idx="0">
      <cs:styleClr val="auto"/>
    </cs:lnRef>
    <cs:fillRef idx="0"/>
    <cs:effectRef idx="0"/>
    <cs:fontRef idx="minor">
      <cs:styleClr val="auto"/>
    </cs:fontRef>
    <cs:spPr>
      <a:solidFill>
        <a:schemeClr val="lt1"/>
      </a:solidFill>
      <a:ln>
        <a:solidFill>
          <a:schemeClr val="phClr"/>
        </a:solidFill>
      </a:ln>
    </cs:spPr>
    <cs:defRPr sz="1000" b="1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63500" sx="102000" sy="102000" algn="ctr" rotWithShape="0">
          <a:prstClr val="black">
            <a:alpha val="20000"/>
          </a:prstClr>
        </a:outerShdw>
      </a:effectLst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effectLst>
        <a:outerShdw blurRad="88900" sx="102000" sy="102000" algn="ctr" rotWithShape="0">
          <a:prstClr val="black">
            <a:alpha val="10000"/>
          </a:prstClr>
        </a:outerShdw>
      </a:effectLst>
      <a:scene3d>
        <a:camera prst="orthographicFront"/>
        <a:lightRig rig="threePt" dir="t"/>
      </a:scene3d>
      <a:sp3d>
        <a:bevelT w="127000" h="127000"/>
        <a:bevelB w="127000" h="127000"/>
      </a:sp3d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dk1"/>
    </cs:fontRef>
  </cs:plotArea>
  <cs:plotArea3D mods="allowNoFillOverride allowNoLineOverride"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cap="all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chart" Target="../charts/chart12.xml"/><Relationship Id="rId18" Type="http://schemas.openxmlformats.org/officeDocument/2006/relationships/chart" Target="../charts/chart15.xml"/><Relationship Id="rId26" Type="http://schemas.openxmlformats.org/officeDocument/2006/relationships/chart" Target="../charts/chart23.xml"/><Relationship Id="rId39" Type="http://schemas.openxmlformats.org/officeDocument/2006/relationships/chart" Target="../charts/chart36.xml"/><Relationship Id="rId21" Type="http://schemas.openxmlformats.org/officeDocument/2006/relationships/chart" Target="../charts/chart18.xml"/><Relationship Id="rId34" Type="http://schemas.openxmlformats.org/officeDocument/2006/relationships/chart" Target="../charts/chart31.xml"/><Relationship Id="rId42" Type="http://schemas.openxmlformats.org/officeDocument/2006/relationships/chart" Target="../charts/chart39.xml"/><Relationship Id="rId47" Type="http://schemas.openxmlformats.org/officeDocument/2006/relationships/chart" Target="../charts/chart44.xml"/><Relationship Id="rId50" Type="http://schemas.openxmlformats.org/officeDocument/2006/relationships/chart" Target="../charts/chart47.xml"/><Relationship Id="rId55" Type="http://schemas.openxmlformats.org/officeDocument/2006/relationships/chart" Target="../charts/chart51.xml"/><Relationship Id="rId63" Type="http://schemas.openxmlformats.org/officeDocument/2006/relationships/chart" Target="../charts/chart59.xml"/><Relationship Id="rId68" Type="http://schemas.openxmlformats.org/officeDocument/2006/relationships/chart" Target="../charts/chart64.xml"/><Relationship Id="rId76" Type="http://schemas.openxmlformats.org/officeDocument/2006/relationships/chart" Target="../charts/chart72.xml"/><Relationship Id="rId7" Type="http://schemas.openxmlformats.org/officeDocument/2006/relationships/chart" Target="../charts/chart6.xml"/><Relationship Id="rId71" Type="http://schemas.openxmlformats.org/officeDocument/2006/relationships/chart" Target="../charts/chart67.xml"/><Relationship Id="rId2" Type="http://schemas.openxmlformats.org/officeDocument/2006/relationships/chart" Target="../charts/chart1.xml"/><Relationship Id="rId16" Type="http://schemas.openxmlformats.org/officeDocument/2006/relationships/chart" Target="../charts/chart13.xml"/><Relationship Id="rId29" Type="http://schemas.openxmlformats.org/officeDocument/2006/relationships/chart" Target="../charts/chart26.xml"/><Relationship Id="rId11" Type="http://schemas.openxmlformats.org/officeDocument/2006/relationships/chart" Target="../charts/chart10.xml"/><Relationship Id="rId24" Type="http://schemas.openxmlformats.org/officeDocument/2006/relationships/chart" Target="../charts/chart21.xml"/><Relationship Id="rId32" Type="http://schemas.openxmlformats.org/officeDocument/2006/relationships/chart" Target="../charts/chart29.xml"/><Relationship Id="rId37" Type="http://schemas.openxmlformats.org/officeDocument/2006/relationships/chart" Target="../charts/chart34.xml"/><Relationship Id="rId40" Type="http://schemas.openxmlformats.org/officeDocument/2006/relationships/chart" Target="../charts/chart37.xml"/><Relationship Id="rId45" Type="http://schemas.openxmlformats.org/officeDocument/2006/relationships/chart" Target="../charts/chart42.xml"/><Relationship Id="rId53" Type="http://schemas.openxmlformats.org/officeDocument/2006/relationships/chart" Target="../charts/chart50.xml"/><Relationship Id="rId58" Type="http://schemas.openxmlformats.org/officeDocument/2006/relationships/chart" Target="../charts/chart54.xml"/><Relationship Id="rId66" Type="http://schemas.openxmlformats.org/officeDocument/2006/relationships/chart" Target="../charts/chart62.xml"/><Relationship Id="rId74" Type="http://schemas.openxmlformats.org/officeDocument/2006/relationships/chart" Target="../charts/chart70.xml"/><Relationship Id="rId5" Type="http://schemas.openxmlformats.org/officeDocument/2006/relationships/chart" Target="../charts/chart4.xml"/><Relationship Id="rId15" Type="http://schemas.openxmlformats.org/officeDocument/2006/relationships/image" Target="../media/image3.jpeg"/><Relationship Id="rId23" Type="http://schemas.openxmlformats.org/officeDocument/2006/relationships/chart" Target="../charts/chart20.xml"/><Relationship Id="rId28" Type="http://schemas.openxmlformats.org/officeDocument/2006/relationships/chart" Target="../charts/chart25.xml"/><Relationship Id="rId36" Type="http://schemas.openxmlformats.org/officeDocument/2006/relationships/chart" Target="../charts/chart33.xml"/><Relationship Id="rId49" Type="http://schemas.openxmlformats.org/officeDocument/2006/relationships/chart" Target="../charts/chart46.xml"/><Relationship Id="rId57" Type="http://schemas.openxmlformats.org/officeDocument/2006/relationships/chart" Target="../charts/chart53.xml"/><Relationship Id="rId61" Type="http://schemas.openxmlformats.org/officeDocument/2006/relationships/chart" Target="../charts/chart57.xml"/><Relationship Id="rId10" Type="http://schemas.openxmlformats.org/officeDocument/2006/relationships/chart" Target="../charts/chart9.xml"/><Relationship Id="rId19" Type="http://schemas.openxmlformats.org/officeDocument/2006/relationships/chart" Target="../charts/chart16.xml"/><Relationship Id="rId31" Type="http://schemas.openxmlformats.org/officeDocument/2006/relationships/chart" Target="../charts/chart28.xml"/><Relationship Id="rId44" Type="http://schemas.openxmlformats.org/officeDocument/2006/relationships/chart" Target="../charts/chart41.xml"/><Relationship Id="rId52" Type="http://schemas.openxmlformats.org/officeDocument/2006/relationships/chart" Target="../charts/chart49.xml"/><Relationship Id="rId60" Type="http://schemas.openxmlformats.org/officeDocument/2006/relationships/chart" Target="../charts/chart56.xml"/><Relationship Id="rId65" Type="http://schemas.openxmlformats.org/officeDocument/2006/relationships/chart" Target="../charts/chart61.xml"/><Relationship Id="rId73" Type="http://schemas.openxmlformats.org/officeDocument/2006/relationships/chart" Target="../charts/chart69.xml"/><Relationship Id="rId4" Type="http://schemas.openxmlformats.org/officeDocument/2006/relationships/chart" Target="../charts/chart3.xml"/><Relationship Id="rId9" Type="http://schemas.openxmlformats.org/officeDocument/2006/relationships/chart" Target="../charts/chart8.xml"/><Relationship Id="rId14" Type="http://schemas.openxmlformats.org/officeDocument/2006/relationships/image" Target="../media/image2.jpeg"/><Relationship Id="rId22" Type="http://schemas.openxmlformats.org/officeDocument/2006/relationships/chart" Target="../charts/chart19.xml"/><Relationship Id="rId27" Type="http://schemas.openxmlformats.org/officeDocument/2006/relationships/chart" Target="../charts/chart24.xml"/><Relationship Id="rId30" Type="http://schemas.openxmlformats.org/officeDocument/2006/relationships/chart" Target="../charts/chart27.xml"/><Relationship Id="rId35" Type="http://schemas.openxmlformats.org/officeDocument/2006/relationships/chart" Target="../charts/chart32.xml"/><Relationship Id="rId43" Type="http://schemas.openxmlformats.org/officeDocument/2006/relationships/chart" Target="../charts/chart40.xml"/><Relationship Id="rId48" Type="http://schemas.openxmlformats.org/officeDocument/2006/relationships/chart" Target="../charts/chart45.xml"/><Relationship Id="rId56" Type="http://schemas.openxmlformats.org/officeDocument/2006/relationships/chart" Target="../charts/chart52.xml"/><Relationship Id="rId64" Type="http://schemas.openxmlformats.org/officeDocument/2006/relationships/chart" Target="../charts/chart60.xml"/><Relationship Id="rId69" Type="http://schemas.openxmlformats.org/officeDocument/2006/relationships/chart" Target="../charts/chart65.xml"/><Relationship Id="rId77" Type="http://schemas.openxmlformats.org/officeDocument/2006/relationships/chart" Target="../charts/chart73.xml"/><Relationship Id="rId8" Type="http://schemas.openxmlformats.org/officeDocument/2006/relationships/chart" Target="../charts/chart7.xml"/><Relationship Id="rId51" Type="http://schemas.openxmlformats.org/officeDocument/2006/relationships/chart" Target="../charts/chart48.xml"/><Relationship Id="rId72" Type="http://schemas.openxmlformats.org/officeDocument/2006/relationships/chart" Target="../charts/chart68.xml"/><Relationship Id="rId3" Type="http://schemas.openxmlformats.org/officeDocument/2006/relationships/chart" Target="../charts/chart2.xml"/><Relationship Id="rId12" Type="http://schemas.openxmlformats.org/officeDocument/2006/relationships/chart" Target="../charts/chart11.xml"/><Relationship Id="rId17" Type="http://schemas.openxmlformats.org/officeDocument/2006/relationships/chart" Target="../charts/chart14.xml"/><Relationship Id="rId25" Type="http://schemas.openxmlformats.org/officeDocument/2006/relationships/chart" Target="../charts/chart22.xml"/><Relationship Id="rId33" Type="http://schemas.openxmlformats.org/officeDocument/2006/relationships/chart" Target="../charts/chart30.xml"/><Relationship Id="rId38" Type="http://schemas.openxmlformats.org/officeDocument/2006/relationships/chart" Target="../charts/chart35.xml"/><Relationship Id="rId46" Type="http://schemas.openxmlformats.org/officeDocument/2006/relationships/chart" Target="../charts/chart43.xml"/><Relationship Id="rId59" Type="http://schemas.openxmlformats.org/officeDocument/2006/relationships/chart" Target="../charts/chart55.xml"/><Relationship Id="rId67" Type="http://schemas.openxmlformats.org/officeDocument/2006/relationships/chart" Target="../charts/chart63.xml"/><Relationship Id="rId20" Type="http://schemas.openxmlformats.org/officeDocument/2006/relationships/chart" Target="../charts/chart17.xml"/><Relationship Id="rId41" Type="http://schemas.openxmlformats.org/officeDocument/2006/relationships/chart" Target="../charts/chart38.xml"/><Relationship Id="rId54" Type="http://schemas.openxmlformats.org/officeDocument/2006/relationships/image" Target="../media/image4.jpg"/><Relationship Id="rId62" Type="http://schemas.openxmlformats.org/officeDocument/2006/relationships/chart" Target="../charts/chart58.xml"/><Relationship Id="rId70" Type="http://schemas.openxmlformats.org/officeDocument/2006/relationships/chart" Target="../charts/chart66.xml"/><Relationship Id="rId75" Type="http://schemas.openxmlformats.org/officeDocument/2006/relationships/chart" Target="../charts/chart71.xml"/><Relationship Id="rId1" Type="http://schemas.openxmlformats.org/officeDocument/2006/relationships/image" Target="../media/image1.jpeg"/><Relationship Id="rId6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9525</xdr:colOff>
      <xdr:row>1567</xdr:row>
      <xdr:rowOff>0</xdr:rowOff>
    </xdr:from>
    <xdr:to>
      <xdr:col>11</xdr:col>
      <xdr:colOff>628650</xdr:colOff>
      <xdr:row>1567</xdr:row>
      <xdr:rowOff>0</xdr:rowOff>
    </xdr:to>
    <xdr:pic>
      <xdr:nvPicPr>
        <xdr:cNvPr id="5" name="Picture 4" descr="Co-branding copia">
          <a:extLst>
            <a:ext uri="{FF2B5EF4-FFF2-40B4-BE49-F238E27FC236}">
              <a16:creationId xmlns=""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9350" y="356663625"/>
          <a:ext cx="807720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1423308</xdr:colOff>
      <xdr:row>1687</xdr:row>
      <xdr:rowOff>121104</xdr:rowOff>
    </xdr:from>
    <xdr:to>
      <xdr:col>11</xdr:col>
      <xdr:colOff>277133</xdr:colOff>
      <xdr:row>1706</xdr:row>
      <xdr:rowOff>161925</xdr:rowOff>
    </xdr:to>
    <xdr:pic>
      <xdr:nvPicPr>
        <xdr:cNvPr id="6" name="Picture 77" descr="Co-branding copia">
          <a:extLst>
            <a:ext uri="{FF2B5EF4-FFF2-40B4-BE49-F238E27FC236}">
              <a16:creationId xmlns=""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0308" y="571811604"/>
          <a:ext cx="9394825" cy="486682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0</xdr:colOff>
      <xdr:row>266</xdr:row>
      <xdr:rowOff>0</xdr:rowOff>
    </xdr:from>
    <xdr:to>
      <xdr:col>13</xdr:col>
      <xdr:colOff>733425</xdr:colOff>
      <xdr:row>266</xdr:row>
      <xdr:rowOff>0</xdr:rowOff>
    </xdr:to>
    <xdr:graphicFrame macro="">
      <xdr:nvGraphicFramePr>
        <xdr:cNvPr id="13" name="Gráfico 1025">
          <a:extLst>
            <a:ext uri="{FF2B5EF4-FFF2-40B4-BE49-F238E27FC236}">
              <a16:creationId xmlns="" xmlns:a16="http://schemas.microsoft.com/office/drawing/2014/main" id="{00000000-0008-0000-00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0</xdr:colOff>
      <xdr:row>469</xdr:row>
      <xdr:rowOff>0</xdr:rowOff>
    </xdr:from>
    <xdr:to>
      <xdr:col>12</xdr:col>
      <xdr:colOff>0</xdr:colOff>
      <xdr:row>469</xdr:row>
      <xdr:rowOff>0</xdr:rowOff>
    </xdr:to>
    <xdr:graphicFrame macro="">
      <xdr:nvGraphicFramePr>
        <xdr:cNvPr id="15" name="Gráfico 1057">
          <a:extLst>
            <a:ext uri="{FF2B5EF4-FFF2-40B4-BE49-F238E27FC236}">
              <a16:creationId xmlns="" xmlns:a16="http://schemas.microsoft.com/office/drawing/2014/main" id="{00000000-0008-0000-00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0</xdr:colOff>
      <xdr:row>469</xdr:row>
      <xdr:rowOff>0</xdr:rowOff>
    </xdr:from>
    <xdr:to>
      <xdr:col>12</xdr:col>
      <xdr:colOff>0</xdr:colOff>
      <xdr:row>469</xdr:row>
      <xdr:rowOff>0</xdr:rowOff>
    </xdr:to>
    <xdr:graphicFrame macro="">
      <xdr:nvGraphicFramePr>
        <xdr:cNvPr id="16" name="Gráfico 1058">
          <a:extLst>
            <a:ext uri="{FF2B5EF4-FFF2-40B4-BE49-F238E27FC236}">
              <a16:creationId xmlns="" xmlns:a16="http://schemas.microsoft.com/office/drawing/2014/main" id="{00000000-0008-0000-00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0</xdr:colOff>
      <xdr:row>1371</xdr:row>
      <xdr:rowOff>314324</xdr:rowOff>
    </xdr:from>
    <xdr:to>
      <xdr:col>7</xdr:col>
      <xdr:colOff>367393</xdr:colOff>
      <xdr:row>1381</xdr:row>
      <xdr:rowOff>295275</xdr:rowOff>
    </xdr:to>
    <xdr:graphicFrame macro="">
      <xdr:nvGraphicFramePr>
        <xdr:cNvPr id="18" name="Gráfico 1093">
          <a:extLst>
            <a:ext uri="{FF2B5EF4-FFF2-40B4-BE49-F238E27FC236}">
              <a16:creationId xmlns="" xmlns:a16="http://schemas.microsoft.com/office/drawing/2014/main" id="{00000000-0008-0000-00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9525</xdr:colOff>
      <xdr:row>355</xdr:row>
      <xdr:rowOff>9525</xdr:rowOff>
    </xdr:from>
    <xdr:to>
      <xdr:col>7</xdr:col>
      <xdr:colOff>949325</xdr:colOff>
      <xdr:row>363</xdr:row>
      <xdr:rowOff>9525</xdr:rowOff>
    </xdr:to>
    <xdr:graphicFrame macro="">
      <xdr:nvGraphicFramePr>
        <xdr:cNvPr id="40" name="Chart 9">
          <a:extLst>
            <a:ext uri="{FF2B5EF4-FFF2-40B4-BE49-F238E27FC236}">
              <a16:creationId xmlns="" xmlns:a16="http://schemas.microsoft.com/office/drawing/2014/main" id="{00000000-0008-0000-0000-00002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0</xdr:colOff>
      <xdr:row>414</xdr:row>
      <xdr:rowOff>0</xdr:rowOff>
    </xdr:from>
    <xdr:to>
      <xdr:col>10</xdr:col>
      <xdr:colOff>12700</xdr:colOff>
      <xdr:row>422</xdr:row>
      <xdr:rowOff>0</xdr:rowOff>
    </xdr:to>
    <xdr:graphicFrame macro="">
      <xdr:nvGraphicFramePr>
        <xdr:cNvPr id="44" name="Chart 10">
          <a:extLst>
            <a:ext uri="{FF2B5EF4-FFF2-40B4-BE49-F238E27FC236}">
              <a16:creationId xmlns="" xmlns:a16="http://schemas.microsoft.com/office/drawing/2014/main" id="{00000000-0008-0000-0000-00002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</xdr:col>
      <xdr:colOff>19050</xdr:colOff>
      <xdr:row>379</xdr:row>
      <xdr:rowOff>273049</xdr:rowOff>
    </xdr:from>
    <xdr:to>
      <xdr:col>12</xdr:col>
      <xdr:colOff>0</xdr:colOff>
      <xdr:row>388</xdr:row>
      <xdr:rowOff>0</xdr:rowOff>
    </xdr:to>
    <xdr:graphicFrame macro="">
      <xdr:nvGraphicFramePr>
        <xdr:cNvPr id="22" name="Gráfico 21">
          <a:extLst>
            <a:ext uri="{FF2B5EF4-FFF2-40B4-BE49-F238E27FC236}">
              <a16:creationId xmlns="" xmlns:a16="http://schemas.microsoft.com/office/drawing/2014/main" id="{00000000-0008-0000-0000-000016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</xdr:col>
      <xdr:colOff>25400</xdr:colOff>
      <xdr:row>439</xdr:row>
      <xdr:rowOff>31749</xdr:rowOff>
    </xdr:from>
    <xdr:to>
      <xdr:col>11</xdr:col>
      <xdr:colOff>962025</xdr:colOff>
      <xdr:row>446</xdr:row>
      <xdr:rowOff>292100</xdr:rowOff>
    </xdr:to>
    <xdr:graphicFrame macro="">
      <xdr:nvGraphicFramePr>
        <xdr:cNvPr id="30" name="Gráfico 29">
          <a:extLst>
            <a:ext uri="{FF2B5EF4-FFF2-40B4-BE49-F238E27FC236}">
              <a16:creationId xmlns="" xmlns:a16="http://schemas.microsoft.com/office/drawing/2014/main" id="{00000000-0008-0000-00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1</xdr:col>
      <xdr:colOff>0</xdr:colOff>
      <xdr:row>538</xdr:row>
      <xdr:rowOff>0</xdr:rowOff>
    </xdr:from>
    <xdr:to>
      <xdr:col>8</xdr:col>
      <xdr:colOff>9525</xdr:colOff>
      <xdr:row>546</xdr:row>
      <xdr:rowOff>0</xdr:rowOff>
    </xdr:to>
    <xdr:graphicFrame macro="">
      <xdr:nvGraphicFramePr>
        <xdr:cNvPr id="102" name="Gráfico 57">
          <a:extLst>
            <a:ext uri="{FF2B5EF4-FFF2-40B4-BE49-F238E27FC236}">
              <a16:creationId xmlns="" xmlns:a16="http://schemas.microsoft.com/office/drawing/2014/main" id="{00000000-0008-0000-0000-00006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1</xdr:col>
      <xdr:colOff>0</xdr:colOff>
      <xdr:row>563</xdr:row>
      <xdr:rowOff>0</xdr:rowOff>
    </xdr:from>
    <xdr:to>
      <xdr:col>10</xdr:col>
      <xdr:colOff>0</xdr:colOff>
      <xdr:row>571</xdr:row>
      <xdr:rowOff>0</xdr:rowOff>
    </xdr:to>
    <xdr:graphicFrame macro="">
      <xdr:nvGraphicFramePr>
        <xdr:cNvPr id="172" name="Chart 10">
          <a:extLst>
            <a:ext uri="{FF2B5EF4-FFF2-40B4-BE49-F238E27FC236}">
              <a16:creationId xmlns="" xmlns:a16="http://schemas.microsoft.com/office/drawing/2014/main" id="{00000000-0008-0000-0000-0000A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23812</xdr:colOff>
      <xdr:row>300</xdr:row>
      <xdr:rowOff>23812</xdr:rowOff>
    </xdr:from>
    <xdr:to>
      <xdr:col>5</xdr:col>
      <xdr:colOff>981074</xdr:colOff>
      <xdr:row>310</xdr:row>
      <xdr:rowOff>0</xdr:rowOff>
    </xdr:to>
    <xdr:graphicFrame macro="">
      <xdr:nvGraphicFramePr>
        <xdr:cNvPr id="32" name="Gráfico 31">
          <a:extLst>
            <a:ext uri="{FF2B5EF4-FFF2-40B4-BE49-F238E27FC236}">
              <a16:creationId xmlns="" xmlns:a16="http://schemas.microsoft.com/office/drawing/2014/main" id="{00000000-0008-0000-00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7</xdr:col>
      <xdr:colOff>0</xdr:colOff>
      <xdr:row>300</xdr:row>
      <xdr:rowOff>10205</xdr:rowOff>
    </xdr:from>
    <xdr:to>
      <xdr:col>12</xdr:col>
      <xdr:colOff>600075</xdr:colOff>
      <xdr:row>309</xdr:row>
      <xdr:rowOff>295275</xdr:rowOff>
    </xdr:to>
    <xdr:graphicFrame macro="">
      <xdr:nvGraphicFramePr>
        <xdr:cNvPr id="50" name="Gráfico 49">
          <a:extLst>
            <a:ext uri="{FF2B5EF4-FFF2-40B4-BE49-F238E27FC236}">
              <a16:creationId xmlns="" xmlns:a16="http://schemas.microsoft.com/office/drawing/2014/main" id="{00000000-0008-0000-0000-00003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871189</xdr:colOff>
      <xdr:row>26</xdr:row>
      <xdr:rowOff>0</xdr:rowOff>
    </xdr:from>
    <xdr:to>
      <xdr:col>10</xdr:col>
      <xdr:colOff>789215</xdr:colOff>
      <xdr:row>26</xdr:row>
      <xdr:rowOff>1</xdr:rowOff>
    </xdr:to>
    <xdr:cxnSp macro="">
      <xdr:nvCxnSpPr>
        <xdr:cNvPr id="34" name="Conector recto 33">
          <a:extLst>
            <a:ext uri="{FF2B5EF4-FFF2-40B4-BE49-F238E27FC236}">
              <a16:creationId xmlns="" xmlns:a16="http://schemas.microsoft.com/office/drawing/2014/main" id="{688B7089-474E-4720-BC17-5F42C55307BC}"/>
            </a:ext>
          </a:extLst>
        </xdr:cNvPr>
        <xdr:cNvCxnSpPr/>
      </xdr:nvCxnSpPr>
      <xdr:spPr>
        <a:xfrm>
          <a:off x="1451982" y="5691768"/>
          <a:ext cx="8095587" cy="1"/>
        </a:xfrm>
        <a:prstGeom prst="line">
          <a:avLst/>
        </a:prstGeom>
        <a:ln w="38100">
          <a:solidFill>
            <a:schemeClr val="bg1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157389</xdr:colOff>
      <xdr:row>97</xdr:row>
      <xdr:rowOff>134711</xdr:rowOff>
    </xdr:from>
    <xdr:to>
      <xdr:col>7</xdr:col>
      <xdr:colOff>587829</xdr:colOff>
      <xdr:row>105</xdr:row>
      <xdr:rowOff>125186</xdr:rowOff>
    </xdr:to>
    <xdr:pic>
      <xdr:nvPicPr>
        <xdr:cNvPr id="101" name="Picture 2" descr="Identificador Junta color">
          <a:extLst>
            <a:ext uri="{FF2B5EF4-FFF2-40B4-BE49-F238E27FC236}">
              <a16:creationId xmlns="" xmlns:a16="http://schemas.microsoft.com/office/drawing/2014/main" id="{5C815B43-5863-41CC-8077-F82902A7F9E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19889" y="16993961"/>
          <a:ext cx="2398940" cy="1260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210454</xdr:colOff>
      <xdr:row>56</xdr:row>
      <xdr:rowOff>0</xdr:rowOff>
    </xdr:from>
    <xdr:to>
      <xdr:col>10</xdr:col>
      <xdr:colOff>493029</xdr:colOff>
      <xdr:row>82</xdr:row>
      <xdr:rowOff>63500</xdr:rowOff>
    </xdr:to>
    <xdr:pic>
      <xdr:nvPicPr>
        <xdr:cNvPr id="109" name="Picture 1" descr="ES VIDA">
          <a:extLst>
            <a:ext uri="{FF2B5EF4-FFF2-40B4-BE49-F238E27FC236}">
              <a16:creationId xmlns="" xmlns:a16="http://schemas.microsoft.com/office/drawing/2014/main" id="{FB056CAC-C334-496F-ACA0-343AD5B2E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0204" y="10350500"/>
          <a:ext cx="815657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123824</xdr:colOff>
      <xdr:row>487</xdr:row>
      <xdr:rowOff>13607</xdr:rowOff>
    </xdr:from>
    <xdr:to>
      <xdr:col>5</xdr:col>
      <xdr:colOff>971549</xdr:colOff>
      <xdr:row>496</xdr:row>
      <xdr:rowOff>295275</xdr:rowOff>
    </xdr:to>
    <xdr:graphicFrame macro="">
      <xdr:nvGraphicFramePr>
        <xdr:cNvPr id="110" name="Gráfico 109">
          <a:extLst>
            <a:ext uri="{FF2B5EF4-FFF2-40B4-BE49-F238E27FC236}">
              <a16:creationId xmlns="" xmlns:a16="http://schemas.microsoft.com/office/drawing/2014/main" id="{6EABEE91-477E-44EA-9CA8-B5D597C4E6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6</xdr:col>
      <xdr:colOff>971549</xdr:colOff>
      <xdr:row>486</xdr:row>
      <xdr:rowOff>297088</xdr:rowOff>
    </xdr:from>
    <xdr:to>
      <xdr:col>12</xdr:col>
      <xdr:colOff>561974</xdr:colOff>
      <xdr:row>496</xdr:row>
      <xdr:rowOff>295275</xdr:rowOff>
    </xdr:to>
    <xdr:graphicFrame macro="">
      <xdr:nvGraphicFramePr>
        <xdr:cNvPr id="111" name="Gráfico 110">
          <a:extLst>
            <a:ext uri="{FF2B5EF4-FFF2-40B4-BE49-F238E27FC236}">
              <a16:creationId xmlns="" xmlns:a16="http://schemas.microsoft.com/office/drawing/2014/main" id="{0024287F-AB06-4895-B9D3-B40A6135FA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1</xdr:col>
      <xdr:colOff>19050</xdr:colOff>
      <xdr:row>610</xdr:row>
      <xdr:rowOff>23133</xdr:rowOff>
    </xdr:from>
    <xdr:to>
      <xdr:col>6</xdr:col>
      <xdr:colOff>19050</xdr:colOff>
      <xdr:row>620</xdr:row>
      <xdr:rowOff>9525</xdr:rowOff>
    </xdr:to>
    <xdr:graphicFrame macro="">
      <xdr:nvGraphicFramePr>
        <xdr:cNvPr id="116" name="Gráfico 115">
          <a:extLst>
            <a:ext uri="{FF2B5EF4-FFF2-40B4-BE49-F238E27FC236}">
              <a16:creationId xmlns="" xmlns:a16="http://schemas.microsoft.com/office/drawing/2014/main" id="{94988384-8C9C-4D0A-A3C8-BF7AAE30FB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7</xdr:col>
      <xdr:colOff>19050</xdr:colOff>
      <xdr:row>610</xdr:row>
      <xdr:rowOff>25401</xdr:rowOff>
    </xdr:from>
    <xdr:to>
      <xdr:col>12</xdr:col>
      <xdr:colOff>581025</xdr:colOff>
      <xdr:row>619</xdr:row>
      <xdr:rowOff>295276</xdr:rowOff>
    </xdr:to>
    <xdr:graphicFrame macro="">
      <xdr:nvGraphicFramePr>
        <xdr:cNvPr id="117" name="Gráfico 116">
          <a:extLst>
            <a:ext uri="{FF2B5EF4-FFF2-40B4-BE49-F238E27FC236}">
              <a16:creationId xmlns="" xmlns:a16="http://schemas.microsoft.com/office/drawing/2014/main" id="{96B62813-21C6-4FE1-B6C9-7B579173DA6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1</xdr:col>
      <xdr:colOff>0</xdr:colOff>
      <xdr:row>660</xdr:row>
      <xdr:rowOff>0</xdr:rowOff>
    </xdr:from>
    <xdr:to>
      <xdr:col>8</xdr:col>
      <xdr:colOff>63500</xdr:colOff>
      <xdr:row>668</xdr:row>
      <xdr:rowOff>0</xdr:rowOff>
    </xdr:to>
    <xdr:graphicFrame macro="">
      <xdr:nvGraphicFramePr>
        <xdr:cNvPr id="118" name="Gráfico 57">
          <a:extLst>
            <a:ext uri="{FF2B5EF4-FFF2-40B4-BE49-F238E27FC236}">
              <a16:creationId xmlns="" xmlns:a16="http://schemas.microsoft.com/office/drawing/2014/main" id="{5C06F38D-3D76-424E-AB93-67B2F3A03C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1</xdr:col>
      <xdr:colOff>0</xdr:colOff>
      <xdr:row>685</xdr:row>
      <xdr:rowOff>0</xdr:rowOff>
    </xdr:from>
    <xdr:to>
      <xdr:col>10</xdr:col>
      <xdr:colOff>12700</xdr:colOff>
      <xdr:row>693</xdr:row>
      <xdr:rowOff>0</xdr:rowOff>
    </xdr:to>
    <xdr:graphicFrame macro="">
      <xdr:nvGraphicFramePr>
        <xdr:cNvPr id="119" name="Chart 10">
          <a:extLst>
            <a:ext uri="{FF2B5EF4-FFF2-40B4-BE49-F238E27FC236}">
              <a16:creationId xmlns="" xmlns:a16="http://schemas.microsoft.com/office/drawing/2014/main" id="{76BFF101-4F9A-46DC-9C9B-8323925C05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>
    <xdr:from>
      <xdr:col>1</xdr:col>
      <xdr:colOff>0</xdr:colOff>
      <xdr:row>731</xdr:row>
      <xdr:rowOff>13608</xdr:rowOff>
    </xdr:from>
    <xdr:to>
      <xdr:col>6</xdr:col>
      <xdr:colOff>0</xdr:colOff>
      <xdr:row>740</xdr:row>
      <xdr:rowOff>295275</xdr:rowOff>
    </xdr:to>
    <xdr:graphicFrame macro="">
      <xdr:nvGraphicFramePr>
        <xdr:cNvPr id="126" name="Gráfico 125">
          <a:extLst>
            <a:ext uri="{FF2B5EF4-FFF2-40B4-BE49-F238E27FC236}">
              <a16:creationId xmlns="" xmlns:a16="http://schemas.microsoft.com/office/drawing/2014/main" id="{D3E02499-19CF-497F-A8F3-9D03F73AE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twoCellAnchor>
  <xdr:twoCellAnchor>
    <xdr:from>
      <xdr:col>6</xdr:col>
      <xdr:colOff>974271</xdr:colOff>
      <xdr:row>731</xdr:row>
      <xdr:rowOff>22226</xdr:rowOff>
    </xdr:from>
    <xdr:to>
      <xdr:col>12</xdr:col>
      <xdr:colOff>638174</xdr:colOff>
      <xdr:row>740</xdr:row>
      <xdr:rowOff>304801</xdr:rowOff>
    </xdr:to>
    <xdr:graphicFrame macro="">
      <xdr:nvGraphicFramePr>
        <xdr:cNvPr id="128" name="Gráfico 127">
          <a:extLst>
            <a:ext uri="{FF2B5EF4-FFF2-40B4-BE49-F238E27FC236}">
              <a16:creationId xmlns="" xmlns:a16="http://schemas.microsoft.com/office/drawing/2014/main" id="{915A8F7E-1341-4F6A-B0FF-06EF5A72A72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twoCellAnchor>
  <xdr:twoCellAnchor>
    <xdr:from>
      <xdr:col>1</xdr:col>
      <xdr:colOff>0</xdr:colOff>
      <xdr:row>782</xdr:row>
      <xdr:rowOff>0</xdr:rowOff>
    </xdr:from>
    <xdr:to>
      <xdr:col>8</xdr:col>
      <xdr:colOff>63500</xdr:colOff>
      <xdr:row>790</xdr:row>
      <xdr:rowOff>0</xdr:rowOff>
    </xdr:to>
    <xdr:graphicFrame macro="">
      <xdr:nvGraphicFramePr>
        <xdr:cNvPr id="131" name="Gráfico 57">
          <a:extLst>
            <a:ext uri="{FF2B5EF4-FFF2-40B4-BE49-F238E27FC236}">
              <a16:creationId xmlns="" xmlns:a16="http://schemas.microsoft.com/office/drawing/2014/main" id="{BA271DF9-3C6E-4500-90CF-FDEB7DCEF5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>
    <xdr:from>
      <xdr:col>1</xdr:col>
      <xdr:colOff>0</xdr:colOff>
      <xdr:row>904</xdr:row>
      <xdr:rowOff>0</xdr:rowOff>
    </xdr:from>
    <xdr:to>
      <xdr:col>8</xdr:col>
      <xdr:colOff>63500</xdr:colOff>
      <xdr:row>912</xdr:row>
      <xdr:rowOff>0</xdr:rowOff>
    </xdr:to>
    <xdr:graphicFrame macro="">
      <xdr:nvGraphicFramePr>
        <xdr:cNvPr id="133" name="Gráfico 57">
          <a:extLst>
            <a:ext uri="{FF2B5EF4-FFF2-40B4-BE49-F238E27FC236}">
              <a16:creationId xmlns="" xmlns:a16="http://schemas.microsoft.com/office/drawing/2014/main" id="{514A2415-AFF2-4D30-AB93-D650D7E976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>
    <xdr:from>
      <xdr:col>1</xdr:col>
      <xdr:colOff>0</xdr:colOff>
      <xdr:row>1026</xdr:row>
      <xdr:rowOff>0</xdr:rowOff>
    </xdr:from>
    <xdr:to>
      <xdr:col>8</xdr:col>
      <xdr:colOff>63500</xdr:colOff>
      <xdr:row>1034</xdr:row>
      <xdr:rowOff>0</xdr:rowOff>
    </xdr:to>
    <xdr:graphicFrame macro="">
      <xdr:nvGraphicFramePr>
        <xdr:cNvPr id="134" name="Gráfico 57">
          <a:extLst>
            <a:ext uri="{FF2B5EF4-FFF2-40B4-BE49-F238E27FC236}">
              <a16:creationId xmlns="" xmlns:a16="http://schemas.microsoft.com/office/drawing/2014/main" id="{42AB0238-36BA-455F-A653-5D04ADD64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>
    <xdr:from>
      <xdr:col>1</xdr:col>
      <xdr:colOff>0</xdr:colOff>
      <xdr:row>1148</xdr:row>
      <xdr:rowOff>0</xdr:rowOff>
    </xdr:from>
    <xdr:to>
      <xdr:col>8</xdr:col>
      <xdr:colOff>9525</xdr:colOff>
      <xdr:row>1156</xdr:row>
      <xdr:rowOff>0</xdr:rowOff>
    </xdr:to>
    <xdr:graphicFrame macro="">
      <xdr:nvGraphicFramePr>
        <xdr:cNvPr id="135" name="Gráfico 57">
          <a:extLst>
            <a:ext uri="{FF2B5EF4-FFF2-40B4-BE49-F238E27FC236}">
              <a16:creationId xmlns="" xmlns:a16="http://schemas.microsoft.com/office/drawing/2014/main" id="{EC35E708-DC75-4014-9B2A-ABF13168AE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twoCellAnchor>
  <xdr:twoCellAnchor>
    <xdr:from>
      <xdr:col>1</xdr:col>
      <xdr:colOff>0</xdr:colOff>
      <xdr:row>1270</xdr:row>
      <xdr:rowOff>0</xdr:rowOff>
    </xdr:from>
    <xdr:to>
      <xdr:col>8</xdr:col>
      <xdr:colOff>63500</xdr:colOff>
      <xdr:row>1278</xdr:row>
      <xdr:rowOff>0</xdr:rowOff>
    </xdr:to>
    <xdr:graphicFrame macro="">
      <xdr:nvGraphicFramePr>
        <xdr:cNvPr id="136" name="Gráfico 57">
          <a:extLst>
            <a:ext uri="{FF2B5EF4-FFF2-40B4-BE49-F238E27FC236}">
              <a16:creationId xmlns="" xmlns:a16="http://schemas.microsoft.com/office/drawing/2014/main" id="{6F9DBA1A-B93A-41CA-879F-62690BAF34E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>
    <xdr:from>
      <xdr:col>1</xdr:col>
      <xdr:colOff>19050</xdr:colOff>
      <xdr:row>854</xdr:row>
      <xdr:rowOff>23133</xdr:rowOff>
    </xdr:from>
    <xdr:to>
      <xdr:col>6</xdr:col>
      <xdr:colOff>19050</xdr:colOff>
      <xdr:row>863</xdr:row>
      <xdr:rowOff>285750</xdr:rowOff>
    </xdr:to>
    <xdr:graphicFrame macro="">
      <xdr:nvGraphicFramePr>
        <xdr:cNvPr id="137" name="Gráfico 136">
          <a:extLst>
            <a:ext uri="{FF2B5EF4-FFF2-40B4-BE49-F238E27FC236}">
              <a16:creationId xmlns="" xmlns:a16="http://schemas.microsoft.com/office/drawing/2014/main" id="{B855AD4E-2C93-4BDC-A8B4-85B4D19C2F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  <xdr:twoCellAnchor>
    <xdr:from>
      <xdr:col>7</xdr:col>
      <xdr:colOff>19051</xdr:colOff>
      <xdr:row>854</xdr:row>
      <xdr:rowOff>9526</xdr:rowOff>
    </xdr:from>
    <xdr:to>
      <xdr:col>12</xdr:col>
      <xdr:colOff>676276</xdr:colOff>
      <xdr:row>863</xdr:row>
      <xdr:rowOff>304801</xdr:rowOff>
    </xdr:to>
    <xdr:graphicFrame macro="">
      <xdr:nvGraphicFramePr>
        <xdr:cNvPr id="138" name="Gráfico 137">
          <a:extLst>
            <a:ext uri="{FF2B5EF4-FFF2-40B4-BE49-F238E27FC236}">
              <a16:creationId xmlns="" xmlns:a16="http://schemas.microsoft.com/office/drawing/2014/main" id="{B642F04C-1DD5-4E84-9C68-23F28B3647E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  <xdr:twoCellAnchor>
    <xdr:from>
      <xdr:col>1</xdr:col>
      <xdr:colOff>19049</xdr:colOff>
      <xdr:row>976</xdr:row>
      <xdr:rowOff>23133</xdr:rowOff>
    </xdr:from>
    <xdr:to>
      <xdr:col>6</xdr:col>
      <xdr:colOff>9524</xdr:colOff>
      <xdr:row>986</xdr:row>
      <xdr:rowOff>0</xdr:rowOff>
    </xdr:to>
    <xdr:graphicFrame macro="">
      <xdr:nvGraphicFramePr>
        <xdr:cNvPr id="139" name="Gráfico 138">
          <a:extLst>
            <a:ext uri="{FF2B5EF4-FFF2-40B4-BE49-F238E27FC236}">
              <a16:creationId xmlns="" xmlns:a16="http://schemas.microsoft.com/office/drawing/2014/main" id="{A00F8DD2-ECFB-4C20-8C6A-972C393F84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twoCellAnchor>
  <xdr:twoCellAnchor>
    <xdr:from>
      <xdr:col>7</xdr:col>
      <xdr:colOff>19051</xdr:colOff>
      <xdr:row>976</xdr:row>
      <xdr:rowOff>9526</xdr:rowOff>
    </xdr:from>
    <xdr:to>
      <xdr:col>12</xdr:col>
      <xdr:colOff>666750</xdr:colOff>
      <xdr:row>986</xdr:row>
      <xdr:rowOff>9526</xdr:rowOff>
    </xdr:to>
    <xdr:graphicFrame macro="">
      <xdr:nvGraphicFramePr>
        <xdr:cNvPr id="140" name="Gráfico 139">
          <a:extLst>
            <a:ext uri="{FF2B5EF4-FFF2-40B4-BE49-F238E27FC236}">
              <a16:creationId xmlns="" xmlns:a16="http://schemas.microsoft.com/office/drawing/2014/main" id="{7F540B7B-823A-4F0A-8081-C19CE28266A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twoCellAnchor>
  <xdr:twoCellAnchor>
    <xdr:from>
      <xdr:col>1</xdr:col>
      <xdr:colOff>0</xdr:colOff>
      <xdr:row>1097</xdr:row>
      <xdr:rowOff>13608</xdr:rowOff>
    </xdr:from>
    <xdr:to>
      <xdr:col>5</xdr:col>
      <xdr:colOff>962025</xdr:colOff>
      <xdr:row>1106</xdr:row>
      <xdr:rowOff>304800</xdr:rowOff>
    </xdr:to>
    <xdr:graphicFrame macro="">
      <xdr:nvGraphicFramePr>
        <xdr:cNvPr id="141" name="Gráfico 140">
          <a:extLst>
            <a:ext uri="{FF2B5EF4-FFF2-40B4-BE49-F238E27FC236}">
              <a16:creationId xmlns="" xmlns:a16="http://schemas.microsoft.com/office/drawing/2014/main" id="{7F960A7F-541E-4C28-AB23-C172BCB734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twoCellAnchor>
  <xdr:twoCellAnchor>
    <xdr:from>
      <xdr:col>7</xdr:col>
      <xdr:colOff>28121</xdr:colOff>
      <xdr:row>1097</xdr:row>
      <xdr:rowOff>0</xdr:rowOff>
    </xdr:from>
    <xdr:to>
      <xdr:col>12</xdr:col>
      <xdr:colOff>628649</xdr:colOff>
      <xdr:row>1106</xdr:row>
      <xdr:rowOff>285751</xdr:rowOff>
    </xdr:to>
    <xdr:graphicFrame macro="">
      <xdr:nvGraphicFramePr>
        <xdr:cNvPr id="142" name="Gráfico 141">
          <a:extLst>
            <a:ext uri="{FF2B5EF4-FFF2-40B4-BE49-F238E27FC236}">
              <a16:creationId xmlns="" xmlns:a16="http://schemas.microsoft.com/office/drawing/2014/main" id="{CE2739BE-6F8E-41CB-8086-21FF000D5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4"/>
        </a:graphicData>
      </a:graphic>
    </xdr:graphicFrame>
    <xdr:clientData/>
  </xdr:twoCellAnchor>
  <xdr:twoCellAnchor>
    <xdr:from>
      <xdr:col>0</xdr:col>
      <xdr:colOff>123824</xdr:colOff>
      <xdr:row>1219</xdr:row>
      <xdr:rowOff>13608</xdr:rowOff>
    </xdr:from>
    <xdr:to>
      <xdr:col>5</xdr:col>
      <xdr:colOff>971549</xdr:colOff>
      <xdr:row>1228</xdr:row>
      <xdr:rowOff>304800</xdr:rowOff>
    </xdr:to>
    <xdr:graphicFrame macro="">
      <xdr:nvGraphicFramePr>
        <xdr:cNvPr id="143" name="Gráfico 142">
          <a:extLst>
            <a:ext uri="{FF2B5EF4-FFF2-40B4-BE49-F238E27FC236}">
              <a16:creationId xmlns="" xmlns:a16="http://schemas.microsoft.com/office/drawing/2014/main" id="{9C024035-674F-4EA7-B0B2-D891A613F7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5"/>
        </a:graphicData>
      </a:graphic>
    </xdr:graphicFrame>
    <xdr:clientData/>
  </xdr:twoCellAnchor>
  <xdr:twoCellAnchor>
    <xdr:from>
      <xdr:col>7</xdr:col>
      <xdr:colOff>21772</xdr:colOff>
      <xdr:row>1219</xdr:row>
      <xdr:rowOff>22225</xdr:rowOff>
    </xdr:from>
    <xdr:to>
      <xdr:col>12</xdr:col>
      <xdr:colOff>619125</xdr:colOff>
      <xdr:row>1229</xdr:row>
      <xdr:rowOff>0</xdr:rowOff>
    </xdr:to>
    <xdr:graphicFrame macro="">
      <xdr:nvGraphicFramePr>
        <xdr:cNvPr id="144" name="Gráfico 143">
          <a:extLst>
            <a:ext uri="{FF2B5EF4-FFF2-40B4-BE49-F238E27FC236}">
              <a16:creationId xmlns="" xmlns:a16="http://schemas.microsoft.com/office/drawing/2014/main" id="{0592A4BC-9813-4211-AC57-8E278037B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6"/>
        </a:graphicData>
      </a:graphic>
    </xdr:graphicFrame>
    <xdr:clientData/>
  </xdr:twoCellAnchor>
  <xdr:twoCellAnchor>
    <xdr:from>
      <xdr:col>1</xdr:col>
      <xdr:colOff>0</xdr:colOff>
      <xdr:row>807</xdr:row>
      <xdr:rowOff>0</xdr:rowOff>
    </xdr:from>
    <xdr:to>
      <xdr:col>10</xdr:col>
      <xdr:colOff>12700</xdr:colOff>
      <xdr:row>815</xdr:row>
      <xdr:rowOff>0</xdr:rowOff>
    </xdr:to>
    <xdr:graphicFrame macro="">
      <xdr:nvGraphicFramePr>
        <xdr:cNvPr id="145" name="Chart 10">
          <a:extLst>
            <a:ext uri="{FF2B5EF4-FFF2-40B4-BE49-F238E27FC236}">
              <a16:creationId xmlns="" xmlns:a16="http://schemas.microsoft.com/office/drawing/2014/main" id="{01070CCA-F4F5-421F-BBE6-ECDDFDE15F8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7"/>
        </a:graphicData>
      </a:graphic>
    </xdr:graphicFrame>
    <xdr:clientData/>
  </xdr:twoCellAnchor>
  <xdr:twoCellAnchor>
    <xdr:from>
      <xdr:col>1</xdr:col>
      <xdr:colOff>0</xdr:colOff>
      <xdr:row>929</xdr:row>
      <xdr:rowOff>0</xdr:rowOff>
    </xdr:from>
    <xdr:to>
      <xdr:col>10</xdr:col>
      <xdr:colOff>12700</xdr:colOff>
      <xdr:row>937</xdr:row>
      <xdr:rowOff>1</xdr:rowOff>
    </xdr:to>
    <xdr:graphicFrame macro="">
      <xdr:nvGraphicFramePr>
        <xdr:cNvPr id="147" name="Chart 10">
          <a:extLst>
            <a:ext uri="{FF2B5EF4-FFF2-40B4-BE49-F238E27FC236}">
              <a16:creationId xmlns="" xmlns:a16="http://schemas.microsoft.com/office/drawing/2014/main" id="{A65793F2-3E84-407F-A8C1-1A05EBD19FF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8"/>
        </a:graphicData>
      </a:graphic>
    </xdr:graphicFrame>
    <xdr:clientData/>
  </xdr:twoCellAnchor>
  <xdr:twoCellAnchor>
    <xdr:from>
      <xdr:col>1</xdr:col>
      <xdr:colOff>0</xdr:colOff>
      <xdr:row>1051</xdr:row>
      <xdr:rowOff>0</xdr:rowOff>
    </xdr:from>
    <xdr:to>
      <xdr:col>10</xdr:col>
      <xdr:colOff>12700</xdr:colOff>
      <xdr:row>1059</xdr:row>
      <xdr:rowOff>1</xdr:rowOff>
    </xdr:to>
    <xdr:graphicFrame macro="">
      <xdr:nvGraphicFramePr>
        <xdr:cNvPr id="148" name="Chart 10">
          <a:extLst>
            <a:ext uri="{FF2B5EF4-FFF2-40B4-BE49-F238E27FC236}">
              <a16:creationId xmlns="" xmlns:a16="http://schemas.microsoft.com/office/drawing/2014/main" id="{CD63E8E0-7D8E-4DF6-BEF1-1B7A44F9A9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9"/>
        </a:graphicData>
      </a:graphic>
    </xdr:graphicFrame>
    <xdr:clientData/>
  </xdr:twoCellAnchor>
  <xdr:twoCellAnchor>
    <xdr:from>
      <xdr:col>1</xdr:col>
      <xdr:colOff>0</xdr:colOff>
      <xdr:row>1173</xdr:row>
      <xdr:rowOff>0</xdr:rowOff>
    </xdr:from>
    <xdr:to>
      <xdr:col>10</xdr:col>
      <xdr:colOff>12700</xdr:colOff>
      <xdr:row>1181</xdr:row>
      <xdr:rowOff>1</xdr:rowOff>
    </xdr:to>
    <xdr:graphicFrame macro="">
      <xdr:nvGraphicFramePr>
        <xdr:cNvPr id="149" name="Chart 10">
          <a:extLst>
            <a:ext uri="{FF2B5EF4-FFF2-40B4-BE49-F238E27FC236}">
              <a16:creationId xmlns="" xmlns:a16="http://schemas.microsoft.com/office/drawing/2014/main" id="{A6F3A0BC-2357-42D6-8C88-9BBB6CEBEC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0"/>
        </a:graphicData>
      </a:graphic>
    </xdr:graphicFrame>
    <xdr:clientData/>
  </xdr:twoCellAnchor>
  <xdr:twoCellAnchor>
    <xdr:from>
      <xdr:col>1</xdr:col>
      <xdr:colOff>0</xdr:colOff>
      <xdr:row>1295</xdr:row>
      <xdr:rowOff>0</xdr:rowOff>
    </xdr:from>
    <xdr:to>
      <xdr:col>10</xdr:col>
      <xdr:colOff>12700</xdr:colOff>
      <xdr:row>1303</xdr:row>
      <xdr:rowOff>1</xdr:rowOff>
    </xdr:to>
    <xdr:graphicFrame macro="">
      <xdr:nvGraphicFramePr>
        <xdr:cNvPr id="150" name="Chart 10">
          <a:extLst>
            <a:ext uri="{FF2B5EF4-FFF2-40B4-BE49-F238E27FC236}">
              <a16:creationId xmlns="" xmlns:a16="http://schemas.microsoft.com/office/drawing/2014/main" id="{B587D39C-F34A-43FA-BBB3-7216C7E783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1"/>
        </a:graphicData>
      </a:graphic>
    </xdr:graphicFrame>
    <xdr:clientData/>
  </xdr:twoCellAnchor>
  <xdr:twoCellAnchor>
    <xdr:from>
      <xdr:col>1</xdr:col>
      <xdr:colOff>0</xdr:colOff>
      <xdr:row>1343</xdr:row>
      <xdr:rowOff>299352</xdr:rowOff>
    </xdr:from>
    <xdr:to>
      <xdr:col>12</xdr:col>
      <xdr:colOff>495300</xdr:colOff>
      <xdr:row>1353</xdr:row>
      <xdr:rowOff>304800</xdr:rowOff>
    </xdr:to>
    <xdr:graphicFrame macro="">
      <xdr:nvGraphicFramePr>
        <xdr:cNvPr id="179" name="Gráfico 178">
          <a:extLst>
            <a:ext uri="{FF2B5EF4-FFF2-40B4-BE49-F238E27FC236}">
              <a16:creationId xmlns="" xmlns:a16="http://schemas.microsoft.com/office/drawing/2014/main" id="{9769665E-E68D-4DBB-AD64-5E03F690AE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2"/>
        </a:graphicData>
      </a:graphic>
    </xdr:graphicFrame>
    <xdr:clientData/>
  </xdr:twoCellAnchor>
  <xdr:twoCellAnchor>
    <xdr:from>
      <xdr:col>8</xdr:col>
      <xdr:colOff>1</xdr:colOff>
      <xdr:row>1372</xdr:row>
      <xdr:rowOff>13608</xdr:rowOff>
    </xdr:from>
    <xdr:to>
      <xdr:col>12</xdr:col>
      <xdr:colOff>571500</xdr:colOff>
      <xdr:row>1381</xdr:row>
      <xdr:rowOff>285751</xdr:rowOff>
    </xdr:to>
    <xdr:graphicFrame macro="">
      <xdr:nvGraphicFramePr>
        <xdr:cNvPr id="180" name="Gráfico 179">
          <a:extLst>
            <a:ext uri="{FF2B5EF4-FFF2-40B4-BE49-F238E27FC236}">
              <a16:creationId xmlns="" xmlns:a16="http://schemas.microsoft.com/office/drawing/2014/main" id="{D375631D-0EA5-43BC-96F7-38B9E9EDDBF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3"/>
        </a:graphicData>
      </a:graphic>
    </xdr:graphicFrame>
    <xdr:clientData/>
  </xdr:twoCellAnchor>
  <xdr:twoCellAnchor>
    <xdr:from>
      <xdr:col>1</xdr:col>
      <xdr:colOff>0</xdr:colOff>
      <xdr:row>1399</xdr:row>
      <xdr:rowOff>0</xdr:rowOff>
    </xdr:from>
    <xdr:to>
      <xdr:col>7</xdr:col>
      <xdr:colOff>367393</xdr:colOff>
      <xdr:row>1407</xdr:row>
      <xdr:rowOff>304800</xdr:rowOff>
    </xdr:to>
    <xdr:graphicFrame macro="">
      <xdr:nvGraphicFramePr>
        <xdr:cNvPr id="182" name="Gráfico 1093">
          <a:extLst>
            <a:ext uri="{FF2B5EF4-FFF2-40B4-BE49-F238E27FC236}">
              <a16:creationId xmlns="" xmlns:a16="http://schemas.microsoft.com/office/drawing/2014/main" id="{6061C569-75CC-4A71-A4CD-487E0AAAE50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4"/>
        </a:graphicData>
      </a:graphic>
    </xdr:graphicFrame>
    <xdr:clientData/>
  </xdr:twoCellAnchor>
  <xdr:twoCellAnchor>
    <xdr:from>
      <xdr:col>8</xdr:col>
      <xdr:colOff>13609</xdr:colOff>
      <xdr:row>1399</xdr:row>
      <xdr:rowOff>0</xdr:rowOff>
    </xdr:from>
    <xdr:to>
      <xdr:col>12</xdr:col>
      <xdr:colOff>590551</xdr:colOff>
      <xdr:row>1407</xdr:row>
      <xdr:rowOff>276225</xdr:rowOff>
    </xdr:to>
    <xdr:graphicFrame macro="">
      <xdr:nvGraphicFramePr>
        <xdr:cNvPr id="183" name="Gráfico 182">
          <a:extLst>
            <a:ext uri="{FF2B5EF4-FFF2-40B4-BE49-F238E27FC236}">
              <a16:creationId xmlns="" xmlns:a16="http://schemas.microsoft.com/office/drawing/2014/main" id="{81BA437A-6A8E-4001-B249-49716BAF3A6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5"/>
        </a:graphicData>
      </a:graphic>
    </xdr:graphicFrame>
    <xdr:clientData/>
  </xdr:twoCellAnchor>
  <xdr:twoCellAnchor>
    <xdr:from>
      <xdr:col>1</xdr:col>
      <xdr:colOff>0</xdr:colOff>
      <xdr:row>1459</xdr:row>
      <xdr:rowOff>314324</xdr:rowOff>
    </xdr:from>
    <xdr:to>
      <xdr:col>7</xdr:col>
      <xdr:colOff>367393</xdr:colOff>
      <xdr:row>1470</xdr:row>
      <xdr:rowOff>0</xdr:rowOff>
    </xdr:to>
    <xdr:graphicFrame macro="">
      <xdr:nvGraphicFramePr>
        <xdr:cNvPr id="185" name="Gráfico 1093">
          <a:extLst>
            <a:ext uri="{FF2B5EF4-FFF2-40B4-BE49-F238E27FC236}">
              <a16:creationId xmlns="" xmlns:a16="http://schemas.microsoft.com/office/drawing/2014/main" id="{63C91121-8BE9-4087-A2FF-F89DE871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6"/>
        </a:graphicData>
      </a:graphic>
    </xdr:graphicFrame>
    <xdr:clientData/>
  </xdr:twoCellAnchor>
  <xdr:twoCellAnchor>
    <xdr:from>
      <xdr:col>8</xdr:col>
      <xdr:colOff>0</xdr:colOff>
      <xdr:row>1460</xdr:row>
      <xdr:rowOff>0</xdr:rowOff>
    </xdr:from>
    <xdr:to>
      <xdr:col>12</xdr:col>
      <xdr:colOff>628650</xdr:colOff>
      <xdr:row>1469</xdr:row>
      <xdr:rowOff>304800</xdr:rowOff>
    </xdr:to>
    <xdr:graphicFrame macro="">
      <xdr:nvGraphicFramePr>
        <xdr:cNvPr id="186" name="Gráfico 185">
          <a:extLst>
            <a:ext uri="{FF2B5EF4-FFF2-40B4-BE49-F238E27FC236}">
              <a16:creationId xmlns="" xmlns:a16="http://schemas.microsoft.com/office/drawing/2014/main" id="{4742968E-C998-4DB6-BA26-19FA53BBD5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7"/>
        </a:graphicData>
      </a:graphic>
    </xdr:graphicFrame>
    <xdr:clientData/>
  </xdr:twoCellAnchor>
  <xdr:twoCellAnchor>
    <xdr:from>
      <xdr:col>1</xdr:col>
      <xdr:colOff>0</xdr:colOff>
      <xdr:row>1539</xdr:row>
      <xdr:rowOff>276225</xdr:rowOff>
    </xdr:from>
    <xdr:to>
      <xdr:col>7</xdr:col>
      <xdr:colOff>367393</xdr:colOff>
      <xdr:row>1549</xdr:row>
      <xdr:rowOff>285750</xdr:rowOff>
    </xdr:to>
    <xdr:graphicFrame macro="">
      <xdr:nvGraphicFramePr>
        <xdr:cNvPr id="108" name="Gráfico 1093">
          <a:extLst>
            <a:ext uri="{FF2B5EF4-FFF2-40B4-BE49-F238E27FC236}">
              <a16:creationId xmlns="" xmlns:a16="http://schemas.microsoft.com/office/drawing/2014/main" id="{E2C62DFE-3F16-40C5-91BF-F7225B47257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8"/>
        </a:graphicData>
      </a:graphic>
    </xdr:graphicFrame>
    <xdr:clientData/>
  </xdr:twoCellAnchor>
  <xdr:twoCellAnchor>
    <xdr:from>
      <xdr:col>8</xdr:col>
      <xdr:colOff>17690</xdr:colOff>
      <xdr:row>1540</xdr:row>
      <xdr:rowOff>19051</xdr:rowOff>
    </xdr:from>
    <xdr:to>
      <xdr:col>12</xdr:col>
      <xdr:colOff>638175</xdr:colOff>
      <xdr:row>1550</xdr:row>
      <xdr:rowOff>19050</xdr:rowOff>
    </xdr:to>
    <xdr:graphicFrame macro="">
      <xdr:nvGraphicFramePr>
        <xdr:cNvPr id="115" name="Gráfico 114">
          <a:extLst>
            <a:ext uri="{FF2B5EF4-FFF2-40B4-BE49-F238E27FC236}">
              <a16:creationId xmlns="" xmlns:a16="http://schemas.microsoft.com/office/drawing/2014/main" id="{16F8024F-EDB6-40F3-A12B-1E06D8F0C4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9"/>
        </a:graphicData>
      </a:graphic>
    </xdr:graphicFrame>
    <xdr:clientData/>
  </xdr:twoCellAnchor>
  <xdr:twoCellAnchor>
    <xdr:from>
      <xdr:col>1</xdr:col>
      <xdr:colOff>0</xdr:colOff>
      <xdr:row>1426</xdr:row>
      <xdr:rowOff>0</xdr:rowOff>
    </xdr:from>
    <xdr:to>
      <xdr:col>7</xdr:col>
      <xdr:colOff>367393</xdr:colOff>
      <xdr:row>1434</xdr:row>
      <xdr:rowOff>295275</xdr:rowOff>
    </xdr:to>
    <xdr:graphicFrame macro="">
      <xdr:nvGraphicFramePr>
        <xdr:cNvPr id="120" name="Gráfico 1093">
          <a:extLst>
            <a:ext uri="{FF2B5EF4-FFF2-40B4-BE49-F238E27FC236}">
              <a16:creationId xmlns="" xmlns:a16="http://schemas.microsoft.com/office/drawing/2014/main" id="{3ADBC455-B9B0-4C04-93CF-58210C25B2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0"/>
        </a:graphicData>
      </a:graphic>
    </xdr:graphicFrame>
    <xdr:clientData/>
  </xdr:twoCellAnchor>
  <xdr:twoCellAnchor>
    <xdr:from>
      <xdr:col>8</xdr:col>
      <xdr:colOff>0</xdr:colOff>
      <xdr:row>1426</xdr:row>
      <xdr:rowOff>1</xdr:rowOff>
    </xdr:from>
    <xdr:to>
      <xdr:col>12</xdr:col>
      <xdr:colOff>609600</xdr:colOff>
      <xdr:row>1434</xdr:row>
      <xdr:rowOff>285750</xdr:rowOff>
    </xdr:to>
    <xdr:graphicFrame macro="">
      <xdr:nvGraphicFramePr>
        <xdr:cNvPr id="123" name="Gráfico 122">
          <a:extLst>
            <a:ext uri="{FF2B5EF4-FFF2-40B4-BE49-F238E27FC236}">
              <a16:creationId xmlns="" xmlns:a16="http://schemas.microsoft.com/office/drawing/2014/main" id="{3761D8D6-9ADD-4A45-B1EE-9EC16747A5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1"/>
        </a:graphicData>
      </a:graphic>
    </xdr:graphicFrame>
    <xdr:clientData/>
  </xdr:twoCellAnchor>
  <xdr:twoCellAnchor>
    <xdr:from>
      <xdr:col>1</xdr:col>
      <xdr:colOff>0</xdr:colOff>
      <xdr:row>1436</xdr:row>
      <xdr:rowOff>0</xdr:rowOff>
    </xdr:from>
    <xdr:to>
      <xdr:col>7</xdr:col>
      <xdr:colOff>367393</xdr:colOff>
      <xdr:row>1444</xdr:row>
      <xdr:rowOff>276225</xdr:rowOff>
    </xdr:to>
    <xdr:graphicFrame macro="">
      <xdr:nvGraphicFramePr>
        <xdr:cNvPr id="127" name="Gráfico 1093">
          <a:extLst>
            <a:ext uri="{FF2B5EF4-FFF2-40B4-BE49-F238E27FC236}">
              <a16:creationId xmlns="" xmlns:a16="http://schemas.microsoft.com/office/drawing/2014/main" id="{A4A03CC3-42D9-4945-9C42-F3FDD7E6F19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2"/>
        </a:graphicData>
      </a:graphic>
    </xdr:graphicFrame>
    <xdr:clientData/>
  </xdr:twoCellAnchor>
  <xdr:twoCellAnchor>
    <xdr:from>
      <xdr:col>7</xdr:col>
      <xdr:colOff>962025</xdr:colOff>
      <xdr:row>1436</xdr:row>
      <xdr:rowOff>12248</xdr:rowOff>
    </xdr:from>
    <xdr:to>
      <xdr:col>12</xdr:col>
      <xdr:colOff>647700</xdr:colOff>
      <xdr:row>1444</xdr:row>
      <xdr:rowOff>295275</xdr:rowOff>
    </xdr:to>
    <xdr:graphicFrame macro="">
      <xdr:nvGraphicFramePr>
        <xdr:cNvPr id="129" name="Gráfico 128">
          <a:extLst>
            <a:ext uri="{FF2B5EF4-FFF2-40B4-BE49-F238E27FC236}">
              <a16:creationId xmlns="" xmlns:a16="http://schemas.microsoft.com/office/drawing/2014/main" id="{3ECCFB6E-DB62-4553-9F47-07C274DFF37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3"/>
        </a:graphicData>
      </a:graphic>
    </xdr:graphicFrame>
    <xdr:clientData/>
  </xdr:twoCellAnchor>
  <xdr:twoCellAnchor>
    <xdr:from>
      <xdr:col>10</xdr:col>
      <xdr:colOff>952500</xdr:colOff>
      <xdr:row>592</xdr:row>
      <xdr:rowOff>18143</xdr:rowOff>
    </xdr:from>
    <xdr:to>
      <xdr:col>12</xdr:col>
      <xdr:colOff>857250</xdr:colOff>
      <xdr:row>598</xdr:row>
      <xdr:rowOff>97518</xdr:rowOff>
    </xdr:to>
    <xdr:sp macro="" textlink="">
      <xdr:nvSpPr>
        <xdr:cNvPr id="162" name="Lágrima 161">
          <a:extLst>
            <a:ext uri="{FF2B5EF4-FFF2-40B4-BE49-F238E27FC236}">
              <a16:creationId xmlns="" xmlns:a16="http://schemas.microsoft.com/office/drawing/2014/main" id="{35CAF9C7-A580-4B17-9775-F0C5E2702664}"/>
            </a:ext>
          </a:extLst>
        </xdr:cNvPr>
        <xdr:cNvSpPr/>
      </xdr:nvSpPr>
      <xdr:spPr>
        <a:xfrm>
          <a:off x="10586357" y="183809822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PENSIONES</a:t>
          </a:r>
        </a:p>
      </xdr:txBody>
    </xdr:sp>
    <xdr:clientData/>
  </xdr:twoCellAnchor>
  <xdr:twoCellAnchor>
    <xdr:from>
      <xdr:col>10</xdr:col>
      <xdr:colOff>954768</xdr:colOff>
      <xdr:row>714</xdr:row>
      <xdr:rowOff>29483</xdr:rowOff>
    </xdr:from>
    <xdr:to>
      <xdr:col>12</xdr:col>
      <xdr:colOff>859518</xdr:colOff>
      <xdr:row>720</xdr:row>
      <xdr:rowOff>108858</xdr:rowOff>
    </xdr:to>
    <xdr:sp macro="" textlink="">
      <xdr:nvSpPr>
        <xdr:cNvPr id="167" name="Lágrima 166">
          <a:extLst>
            <a:ext uri="{FF2B5EF4-FFF2-40B4-BE49-F238E27FC236}">
              <a16:creationId xmlns="" xmlns:a16="http://schemas.microsoft.com/office/drawing/2014/main" id="{3B72421B-BCAD-4BE4-8E3F-94AF3312E2EF}"/>
            </a:ext>
          </a:extLst>
        </xdr:cNvPr>
        <xdr:cNvSpPr/>
      </xdr:nvSpPr>
      <xdr:spPr>
        <a:xfrm>
          <a:off x="10588625" y="225009983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TURISMO RURAL</a:t>
          </a:r>
        </a:p>
      </xdr:txBody>
    </xdr:sp>
    <xdr:clientData/>
  </xdr:twoCellAnchor>
  <xdr:twoCellAnchor>
    <xdr:from>
      <xdr:col>10</xdr:col>
      <xdr:colOff>936624</xdr:colOff>
      <xdr:row>836</xdr:row>
      <xdr:rowOff>47625</xdr:rowOff>
    </xdr:from>
    <xdr:to>
      <xdr:col>12</xdr:col>
      <xdr:colOff>845909</xdr:colOff>
      <xdr:row>842</xdr:row>
      <xdr:rowOff>127000</xdr:rowOff>
    </xdr:to>
    <xdr:sp macro="" textlink="">
      <xdr:nvSpPr>
        <xdr:cNvPr id="174" name="Lágrima 173">
          <a:extLst>
            <a:ext uri="{FF2B5EF4-FFF2-40B4-BE49-F238E27FC236}">
              <a16:creationId xmlns="" xmlns:a16="http://schemas.microsoft.com/office/drawing/2014/main" id="{016C61AA-CF72-4B4D-978D-6C7441B1CD34}"/>
            </a:ext>
          </a:extLst>
        </xdr:cNvPr>
        <xdr:cNvSpPr/>
      </xdr:nvSpPr>
      <xdr:spPr>
        <a:xfrm>
          <a:off x="10570481" y="265903982"/>
          <a:ext cx="1868714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CAMPING</a:t>
          </a:r>
        </a:p>
      </xdr:txBody>
    </xdr:sp>
    <xdr:clientData/>
  </xdr:twoCellAnchor>
  <xdr:twoCellAnchor>
    <xdr:from>
      <xdr:col>10</xdr:col>
      <xdr:colOff>952500</xdr:colOff>
      <xdr:row>959</xdr:row>
      <xdr:rowOff>18143</xdr:rowOff>
    </xdr:from>
    <xdr:to>
      <xdr:col>12</xdr:col>
      <xdr:colOff>857250</xdr:colOff>
      <xdr:row>964</xdr:row>
      <xdr:rowOff>288018</xdr:rowOff>
    </xdr:to>
    <xdr:sp macro="" textlink="">
      <xdr:nvSpPr>
        <xdr:cNvPr id="181" name="Lágrima 180">
          <a:extLst>
            <a:ext uri="{FF2B5EF4-FFF2-40B4-BE49-F238E27FC236}">
              <a16:creationId xmlns="" xmlns:a16="http://schemas.microsoft.com/office/drawing/2014/main" id="{61D6B0CE-B57A-4A24-A961-D116B2CBA59D}"/>
            </a:ext>
          </a:extLst>
        </xdr:cNvPr>
        <xdr:cNvSpPr/>
      </xdr:nvSpPr>
      <xdr:spPr>
        <a:xfrm>
          <a:off x="10586357" y="306940857"/>
          <a:ext cx="1864179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ALBERGUES</a:t>
          </a:r>
        </a:p>
      </xdr:txBody>
    </xdr:sp>
    <xdr:clientData/>
  </xdr:twoCellAnchor>
  <xdr:twoCellAnchor>
    <xdr:from>
      <xdr:col>10</xdr:col>
      <xdr:colOff>950232</xdr:colOff>
      <xdr:row>1080</xdr:row>
      <xdr:rowOff>27215</xdr:rowOff>
    </xdr:from>
    <xdr:to>
      <xdr:col>12</xdr:col>
      <xdr:colOff>859517</xdr:colOff>
      <xdr:row>1086</xdr:row>
      <xdr:rowOff>106590</xdr:rowOff>
    </xdr:to>
    <xdr:sp macro="" textlink="">
      <xdr:nvSpPr>
        <xdr:cNvPr id="188" name="Lágrima 187">
          <a:extLst>
            <a:ext uri="{FF2B5EF4-FFF2-40B4-BE49-F238E27FC236}">
              <a16:creationId xmlns="" xmlns:a16="http://schemas.microsoft.com/office/drawing/2014/main" id="{C1CDCBB7-7A17-4CA4-A920-C3D4D8304D5B}"/>
            </a:ext>
          </a:extLst>
        </xdr:cNvPr>
        <xdr:cNvSpPr/>
      </xdr:nvSpPr>
      <xdr:spPr>
        <a:xfrm>
          <a:off x="10584089" y="347635286"/>
          <a:ext cx="186871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VIVIENDAS DE USO TURÍSTICO</a:t>
          </a:r>
        </a:p>
      </xdr:txBody>
    </xdr:sp>
    <xdr:clientData/>
  </xdr:twoCellAnchor>
  <xdr:twoCellAnchor>
    <xdr:from>
      <xdr:col>10</xdr:col>
      <xdr:colOff>952500</xdr:colOff>
      <xdr:row>1202</xdr:row>
      <xdr:rowOff>20411</xdr:rowOff>
    </xdr:from>
    <xdr:to>
      <xdr:col>12</xdr:col>
      <xdr:colOff>857250</xdr:colOff>
      <xdr:row>1208</xdr:row>
      <xdr:rowOff>99786</xdr:rowOff>
    </xdr:to>
    <xdr:sp macro="" textlink="">
      <xdr:nvSpPr>
        <xdr:cNvPr id="191" name="Lágrima 190">
          <a:extLst>
            <a:ext uri="{FF2B5EF4-FFF2-40B4-BE49-F238E27FC236}">
              <a16:creationId xmlns="" xmlns:a16="http://schemas.microsoft.com/office/drawing/2014/main" id="{6D8971AF-B99E-4ACF-B8E6-EA9FA0646DFF}"/>
            </a:ext>
          </a:extLst>
        </xdr:cNvPr>
        <xdr:cNvSpPr/>
      </xdr:nvSpPr>
      <xdr:spPr>
        <a:xfrm>
          <a:off x="10586357" y="388626804"/>
          <a:ext cx="1864179" cy="1725839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APARTAM. TURÍSTICOS</a:t>
          </a:r>
        </a:p>
      </xdr:txBody>
    </xdr:sp>
    <xdr:clientData/>
  </xdr:twoCellAnchor>
  <xdr:twoCellAnchor>
    <xdr:from>
      <xdr:col>10</xdr:col>
      <xdr:colOff>919842</xdr:colOff>
      <xdr:row>469</xdr:row>
      <xdr:rowOff>323850</xdr:rowOff>
    </xdr:from>
    <xdr:to>
      <xdr:col>12</xdr:col>
      <xdr:colOff>835477</xdr:colOff>
      <xdr:row>476</xdr:row>
      <xdr:rowOff>76654</xdr:rowOff>
    </xdr:to>
    <xdr:sp macro="" textlink="">
      <xdr:nvSpPr>
        <xdr:cNvPr id="193" name="Lágrima 192">
          <a:extLst>
            <a:ext uri="{FF2B5EF4-FFF2-40B4-BE49-F238E27FC236}">
              <a16:creationId xmlns="" xmlns:a16="http://schemas.microsoft.com/office/drawing/2014/main" id="{93A01753-7B5A-47F2-857C-386B4039C7A7}"/>
            </a:ext>
          </a:extLst>
        </xdr:cNvPr>
        <xdr:cNvSpPr/>
      </xdr:nvSpPr>
      <xdr:spPr>
        <a:xfrm>
          <a:off x="10553699" y="142913100"/>
          <a:ext cx="1875064" cy="1725840"/>
        </a:xfrm>
        <a:prstGeom prst="teardrop">
          <a:avLst/>
        </a:prstGeom>
        <a:solidFill>
          <a:srgbClr val="003956"/>
        </a:solidFill>
        <a:ln>
          <a:solidFill>
            <a:schemeClr val="bg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es-ES" sz="1800" b="1"/>
            <a:t>HOTELES</a:t>
          </a:r>
          <a:r>
            <a:rPr lang="es-ES" sz="1800" b="1" baseline="0"/>
            <a:t> Y HOSTALES</a:t>
          </a:r>
          <a:endParaRPr lang="es-ES" sz="1800" b="1"/>
        </a:p>
      </xdr:txBody>
    </xdr:sp>
    <xdr:clientData/>
  </xdr:twoCellAnchor>
  <xdr:twoCellAnchor editAs="oneCell">
    <xdr:from>
      <xdr:col>0</xdr:col>
      <xdr:colOff>0</xdr:colOff>
      <xdr:row>109</xdr:row>
      <xdr:rowOff>31750</xdr:rowOff>
    </xdr:from>
    <xdr:to>
      <xdr:col>12</xdr:col>
      <xdr:colOff>862239</xdr:colOff>
      <xdr:row>227</xdr:row>
      <xdr:rowOff>9525</xdr:rowOff>
    </xdr:to>
    <xdr:pic>
      <xdr:nvPicPr>
        <xdr:cNvPr id="132" name="Imagen 131">
          <a:extLst>
            <a:ext uri="{FF2B5EF4-FFF2-40B4-BE49-F238E27FC236}">
              <a16:creationId xmlns="" xmlns:a16="http://schemas.microsoft.com/office/drawing/2014/main" id="{1B92DDAB-97C3-4967-9A0E-F7D1527016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148425"/>
          <a:ext cx="12473214" cy="19084925"/>
        </a:xfrm>
        <a:prstGeom prst="rect">
          <a:avLst/>
        </a:prstGeom>
      </xdr:spPr>
    </xdr:pic>
    <xdr:clientData/>
  </xdr:twoCellAnchor>
  <xdr:twoCellAnchor>
    <xdr:from>
      <xdr:col>7</xdr:col>
      <xdr:colOff>408016</xdr:colOff>
      <xdr:row>1328</xdr:row>
      <xdr:rowOff>24651</xdr:rowOff>
    </xdr:from>
    <xdr:to>
      <xdr:col>12</xdr:col>
      <xdr:colOff>435230</xdr:colOff>
      <xdr:row>1340</xdr:row>
      <xdr:rowOff>303696</xdr:rowOff>
    </xdr:to>
    <xdr:graphicFrame macro="">
      <xdr:nvGraphicFramePr>
        <xdr:cNvPr id="151" name="Gráfico 150">
          <a:extLst>
            <a:ext uri="{FF2B5EF4-FFF2-40B4-BE49-F238E27FC236}">
              <a16:creationId xmlns="" xmlns:a16="http://schemas.microsoft.com/office/drawing/2014/main" id="{7D5CA42C-C1B0-435F-9EF0-92B45BBC8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5"/>
        </a:graphicData>
      </a:graphic>
    </xdr:graphicFrame>
    <xdr:clientData/>
  </xdr:twoCellAnchor>
  <xdr:twoCellAnchor>
    <xdr:from>
      <xdr:col>1</xdr:col>
      <xdr:colOff>0</xdr:colOff>
      <xdr:row>1488</xdr:row>
      <xdr:rowOff>0</xdr:rowOff>
    </xdr:from>
    <xdr:to>
      <xdr:col>7</xdr:col>
      <xdr:colOff>367393</xdr:colOff>
      <xdr:row>1497</xdr:row>
      <xdr:rowOff>295275</xdr:rowOff>
    </xdr:to>
    <xdr:graphicFrame macro="">
      <xdr:nvGraphicFramePr>
        <xdr:cNvPr id="189" name="Gráfico 1093">
          <a:extLst>
            <a:ext uri="{FF2B5EF4-FFF2-40B4-BE49-F238E27FC236}">
              <a16:creationId xmlns="" xmlns:a16="http://schemas.microsoft.com/office/drawing/2014/main" id="{C7BEE6BB-722B-4AB9-B677-EBD48559FC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6"/>
        </a:graphicData>
      </a:graphic>
    </xdr:graphicFrame>
    <xdr:clientData/>
  </xdr:twoCellAnchor>
  <xdr:twoCellAnchor>
    <xdr:from>
      <xdr:col>8</xdr:col>
      <xdr:colOff>0</xdr:colOff>
      <xdr:row>1488</xdr:row>
      <xdr:rowOff>1</xdr:rowOff>
    </xdr:from>
    <xdr:to>
      <xdr:col>12</xdr:col>
      <xdr:colOff>619125</xdr:colOff>
      <xdr:row>1497</xdr:row>
      <xdr:rowOff>295275</xdr:rowOff>
    </xdr:to>
    <xdr:graphicFrame macro="">
      <xdr:nvGraphicFramePr>
        <xdr:cNvPr id="194" name="Gráfico 193">
          <a:extLst>
            <a:ext uri="{FF2B5EF4-FFF2-40B4-BE49-F238E27FC236}">
              <a16:creationId xmlns="" xmlns:a16="http://schemas.microsoft.com/office/drawing/2014/main" id="{773E1507-D638-4155-9F78-E7AFAA29D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7"/>
        </a:graphicData>
      </a:graphic>
    </xdr:graphicFrame>
    <xdr:clientData/>
  </xdr:twoCellAnchor>
  <xdr:twoCellAnchor>
    <xdr:from>
      <xdr:col>8</xdr:col>
      <xdr:colOff>0</xdr:colOff>
      <xdr:row>1522</xdr:row>
      <xdr:rowOff>2</xdr:rowOff>
    </xdr:from>
    <xdr:to>
      <xdr:col>12</xdr:col>
      <xdr:colOff>666750</xdr:colOff>
      <xdr:row>1531</xdr:row>
      <xdr:rowOff>285751</xdr:rowOff>
    </xdr:to>
    <xdr:graphicFrame macro="">
      <xdr:nvGraphicFramePr>
        <xdr:cNvPr id="196" name="Gráfico 195">
          <a:extLst>
            <a:ext uri="{FF2B5EF4-FFF2-40B4-BE49-F238E27FC236}">
              <a16:creationId xmlns="" xmlns:a16="http://schemas.microsoft.com/office/drawing/2014/main" id="{9B8BFAF7-05AC-4EDD-A9AA-31EEA669AB0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8"/>
        </a:graphicData>
      </a:graphic>
    </xdr:graphicFrame>
    <xdr:clientData/>
  </xdr:twoCellAnchor>
  <xdr:twoCellAnchor>
    <xdr:from>
      <xdr:col>1</xdr:col>
      <xdr:colOff>0</xdr:colOff>
      <xdr:row>1522</xdr:row>
      <xdr:rowOff>0</xdr:rowOff>
    </xdr:from>
    <xdr:to>
      <xdr:col>7</xdr:col>
      <xdr:colOff>367393</xdr:colOff>
      <xdr:row>1532</xdr:row>
      <xdr:rowOff>0</xdr:rowOff>
    </xdr:to>
    <xdr:graphicFrame macro="">
      <xdr:nvGraphicFramePr>
        <xdr:cNvPr id="197" name="Gráfico 1093">
          <a:extLst>
            <a:ext uri="{FF2B5EF4-FFF2-40B4-BE49-F238E27FC236}">
              <a16:creationId xmlns="" xmlns:a16="http://schemas.microsoft.com/office/drawing/2014/main" id="{F7A2A96C-00B6-4453-ABC5-4829CDD8AAA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9"/>
        </a:graphicData>
      </a:graphic>
    </xdr:graphicFrame>
    <xdr:clientData/>
  </xdr:twoCellAnchor>
  <xdr:twoCellAnchor>
    <xdr:from>
      <xdr:col>2</xdr:col>
      <xdr:colOff>28575</xdr:colOff>
      <xdr:row>242</xdr:row>
      <xdr:rowOff>0</xdr:rowOff>
    </xdr:from>
    <xdr:to>
      <xdr:col>10</xdr:col>
      <xdr:colOff>962025</xdr:colOff>
      <xdr:row>264</xdr:row>
      <xdr:rowOff>0</xdr:rowOff>
    </xdr:to>
    <xdr:graphicFrame macro="">
      <xdr:nvGraphicFramePr>
        <xdr:cNvPr id="89" name="Gráfico 88">
          <a:extLst>
            <a:ext uri="{FF2B5EF4-FFF2-40B4-BE49-F238E27FC236}">
              <a16:creationId xmlns="" xmlns:a16="http://schemas.microsoft.com/office/drawing/2014/main" id="{00000000-0008-0000-0000-00001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0"/>
        </a:graphicData>
      </a:graphic>
    </xdr:graphicFrame>
    <xdr:clientData/>
  </xdr:twoCellAnchor>
  <xdr:twoCellAnchor>
    <xdr:from>
      <xdr:col>2</xdr:col>
      <xdr:colOff>9524</xdr:colOff>
      <xdr:row>266</xdr:row>
      <xdr:rowOff>0</xdr:rowOff>
    </xdr:from>
    <xdr:to>
      <xdr:col>10</xdr:col>
      <xdr:colOff>952499</xdr:colOff>
      <xdr:row>285</xdr:row>
      <xdr:rowOff>304800</xdr:rowOff>
    </xdr:to>
    <xdr:graphicFrame macro="">
      <xdr:nvGraphicFramePr>
        <xdr:cNvPr id="90" name="Gráfico 89">
          <a:extLst>
            <a:ext uri="{FF2B5EF4-FFF2-40B4-BE49-F238E27FC236}">
              <a16:creationId xmlns="" xmlns:a16="http://schemas.microsoft.com/office/drawing/2014/main" id="{00000000-0008-0000-0000-00002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1"/>
        </a:graphicData>
      </a:graphic>
    </xdr:graphicFrame>
    <xdr:clientData/>
  </xdr:twoCellAnchor>
  <xdr:twoCellAnchor>
    <xdr:from>
      <xdr:col>1</xdr:col>
      <xdr:colOff>0</xdr:colOff>
      <xdr:row>547</xdr:row>
      <xdr:rowOff>0</xdr:rowOff>
    </xdr:from>
    <xdr:to>
      <xdr:col>11</xdr:col>
      <xdr:colOff>952500</xdr:colOff>
      <xdr:row>555</xdr:row>
      <xdr:rowOff>0</xdr:rowOff>
    </xdr:to>
    <xdr:graphicFrame macro="">
      <xdr:nvGraphicFramePr>
        <xdr:cNvPr id="93" name="Gráfico 92">
          <a:extLst>
            <a:ext uri="{FF2B5EF4-FFF2-40B4-BE49-F238E27FC236}">
              <a16:creationId xmlns="" xmlns:a16="http://schemas.microsoft.com/office/drawing/2014/main" id="{00000000-0008-0000-0000-00005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2"/>
        </a:graphicData>
      </a:graphic>
    </xdr:graphicFrame>
    <xdr:clientData/>
  </xdr:twoCellAnchor>
  <xdr:twoCellAnchor>
    <xdr:from>
      <xdr:col>1</xdr:col>
      <xdr:colOff>0</xdr:colOff>
      <xdr:row>572</xdr:row>
      <xdr:rowOff>0</xdr:rowOff>
    </xdr:from>
    <xdr:to>
      <xdr:col>11</xdr:col>
      <xdr:colOff>952500</xdr:colOff>
      <xdr:row>579</xdr:row>
      <xdr:rowOff>304800</xdr:rowOff>
    </xdr:to>
    <xdr:graphicFrame macro="">
      <xdr:nvGraphicFramePr>
        <xdr:cNvPr id="94" name="Gráfico 93">
          <a:extLst>
            <a:ext uri="{FF2B5EF4-FFF2-40B4-BE49-F238E27FC236}">
              <a16:creationId xmlns="" xmlns:a16="http://schemas.microsoft.com/office/drawing/2014/main" id="{B6FA02F9-2C01-45D5-BBAA-203206E718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3"/>
        </a:graphicData>
      </a:graphic>
    </xdr:graphicFrame>
    <xdr:clientData/>
  </xdr:twoCellAnchor>
  <xdr:twoCellAnchor>
    <xdr:from>
      <xdr:col>1</xdr:col>
      <xdr:colOff>0</xdr:colOff>
      <xdr:row>669</xdr:row>
      <xdr:rowOff>0</xdr:rowOff>
    </xdr:from>
    <xdr:to>
      <xdr:col>11</xdr:col>
      <xdr:colOff>952500</xdr:colOff>
      <xdr:row>677</xdr:row>
      <xdr:rowOff>1</xdr:rowOff>
    </xdr:to>
    <xdr:graphicFrame macro="">
      <xdr:nvGraphicFramePr>
        <xdr:cNvPr id="96" name="Gráfico 95">
          <a:extLst>
            <a:ext uri="{FF2B5EF4-FFF2-40B4-BE49-F238E27FC236}">
              <a16:creationId xmlns="" xmlns:a16="http://schemas.microsoft.com/office/drawing/2014/main" id="{187B72E5-9073-4707-B324-FDA235C983E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4"/>
        </a:graphicData>
      </a:graphic>
    </xdr:graphicFrame>
    <xdr:clientData/>
  </xdr:twoCellAnchor>
  <xdr:twoCellAnchor>
    <xdr:from>
      <xdr:col>1</xdr:col>
      <xdr:colOff>0</xdr:colOff>
      <xdr:row>694</xdr:row>
      <xdr:rowOff>0</xdr:rowOff>
    </xdr:from>
    <xdr:to>
      <xdr:col>11</xdr:col>
      <xdr:colOff>952500</xdr:colOff>
      <xdr:row>701</xdr:row>
      <xdr:rowOff>304800</xdr:rowOff>
    </xdr:to>
    <xdr:graphicFrame macro="">
      <xdr:nvGraphicFramePr>
        <xdr:cNvPr id="97" name="Gráfico 96">
          <a:extLst>
            <a:ext uri="{FF2B5EF4-FFF2-40B4-BE49-F238E27FC236}">
              <a16:creationId xmlns="" xmlns:a16="http://schemas.microsoft.com/office/drawing/2014/main" id="{4148AE0F-9082-42F6-A1E1-01D037EAB0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5"/>
        </a:graphicData>
      </a:graphic>
    </xdr:graphicFrame>
    <xdr:clientData/>
  </xdr:twoCellAnchor>
  <xdr:twoCellAnchor>
    <xdr:from>
      <xdr:col>1</xdr:col>
      <xdr:colOff>0</xdr:colOff>
      <xdr:row>791</xdr:row>
      <xdr:rowOff>0</xdr:rowOff>
    </xdr:from>
    <xdr:to>
      <xdr:col>11</xdr:col>
      <xdr:colOff>952500</xdr:colOff>
      <xdr:row>799</xdr:row>
      <xdr:rowOff>1</xdr:rowOff>
    </xdr:to>
    <xdr:graphicFrame macro="">
      <xdr:nvGraphicFramePr>
        <xdr:cNvPr id="98" name="Gráfico 97">
          <a:extLst>
            <a:ext uri="{FF2B5EF4-FFF2-40B4-BE49-F238E27FC236}">
              <a16:creationId xmlns="" xmlns:a16="http://schemas.microsoft.com/office/drawing/2014/main" id="{7B2AE9ED-472F-4A95-AD5F-9940EEF203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6"/>
        </a:graphicData>
      </a:graphic>
    </xdr:graphicFrame>
    <xdr:clientData/>
  </xdr:twoCellAnchor>
  <xdr:twoCellAnchor>
    <xdr:from>
      <xdr:col>1</xdr:col>
      <xdr:colOff>0</xdr:colOff>
      <xdr:row>816</xdr:row>
      <xdr:rowOff>0</xdr:rowOff>
    </xdr:from>
    <xdr:to>
      <xdr:col>11</xdr:col>
      <xdr:colOff>952500</xdr:colOff>
      <xdr:row>823</xdr:row>
      <xdr:rowOff>304800</xdr:rowOff>
    </xdr:to>
    <xdr:graphicFrame macro="">
      <xdr:nvGraphicFramePr>
        <xdr:cNvPr id="99" name="Gráfico 98">
          <a:extLst>
            <a:ext uri="{FF2B5EF4-FFF2-40B4-BE49-F238E27FC236}">
              <a16:creationId xmlns="" xmlns:a16="http://schemas.microsoft.com/office/drawing/2014/main" id="{EBDC9238-1842-47A2-B5AA-1977AEDEA01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7"/>
        </a:graphicData>
      </a:graphic>
    </xdr:graphicFrame>
    <xdr:clientData/>
  </xdr:twoCellAnchor>
  <xdr:twoCellAnchor>
    <xdr:from>
      <xdr:col>1</xdr:col>
      <xdr:colOff>0</xdr:colOff>
      <xdr:row>913</xdr:row>
      <xdr:rowOff>0</xdr:rowOff>
    </xdr:from>
    <xdr:to>
      <xdr:col>11</xdr:col>
      <xdr:colOff>952500</xdr:colOff>
      <xdr:row>921</xdr:row>
      <xdr:rowOff>0</xdr:rowOff>
    </xdr:to>
    <xdr:graphicFrame macro="">
      <xdr:nvGraphicFramePr>
        <xdr:cNvPr id="100" name="Gráfico 99">
          <a:extLst>
            <a:ext uri="{FF2B5EF4-FFF2-40B4-BE49-F238E27FC236}">
              <a16:creationId xmlns="" xmlns:a16="http://schemas.microsoft.com/office/drawing/2014/main" id="{1E7F0F24-A9FD-47E6-A663-ECA216E200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8"/>
        </a:graphicData>
      </a:graphic>
    </xdr:graphicFrame>
    <xdr:clientData/>
  </xdr:twoCellAnchor>
  <xdr:twoCellAnchor>
    <xdr:from>
      <xdr:col>1</xdr:col>
      <xdr:colOff>0</xdr:colOff>
      <xdr:row>938</xdr:row>
      <xdr:rowOff>0</xdr:rowOff>
    </xdr:from>
    <xdr:to>
      <xdr:col>11</xdr:col>
      <xdr:colOff>952500</xdr:colOff>
      <xdr:row>945</xdr:row>
      <xdr:rowOff>304800</xdr:rowOff>
    </xdr:to>
    <xdr:graphicFrame macro="">
      <xdr:nvGraphicFramePr>
        <xdr:cNvPr id="103" name="Gráfico 102">
          <a:extLst>
            <a:ext uri="{FF2B5EF4-FFF2-40B4-BE49-F238E27FC236}">
              <a16:creationId xmlns="" xmlns:a16="http://schemas.microsoft.com/office/drawing/2014/main" id="{78599F96-ABC3-4FAC-8705-CAC7A446FE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9"/>
        </a:graphicData>
      </a:graphic>
    </xdr:graphicFrame>
    <xdr:clientData/>
  </xdr:twoCellAnchor>
  <xdr:twoCellAnchor>
    <xdr:from>
      <xdr:col>1</xdr:col>
      <xdr:colOff>0</xdr:colOff>
      <xdr:row>1035</xdr:row>
      <xdr:rowOff>0</xdr:rowOff>
    </xdr:from>
    <xdr:to>
      <xdr:col>11</xdr:col>
      <xdr:colOff>952500</xdr:colOff>
      <xdr:row>1043</xdr:row>
      <xdr:rowOff>0</xdr:rowOff>
    </xdr:to>
    <xdr:graphicFrame macro="">
      <xdr:nvGraphicFramePr>
        <xdr:cNvPr id="104" name="Gráfico 103">
          <a:extLst>
            <a:ext uri="{FF2B5EF4-FFF2-40B4-BE49-F238E27FC236}">
              <a16:creationId xmlns="" xmlns:a16="http://schemas.microsoft.com/office/drawing/2014/main" id="{347062A3-0CB1-4E17-89A2-CCA6E1EB41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0"/>
        </a:graphicData>
      </a:graphic>
    </xdr:graphicFrame>
    <xdr:clientData/>
  </xdr:twoCellAnchor>
  <xdr:twoCellAnchor>
    <xdr:from>
      <xdr:col>1</xdr:col>
      <xdr:colOff>0</xdr:colOff>
      <xdr:row>1060</xdr:row>
      <xdr:rowOff>0</xdr:rowOff>
    </xdr:from>
    <xdr:to>
      <xdr:col>11</xdr:col>
      <xdr:colOff>952500</xdr:colOff>
      <xdr:row>1067</xdr:row>
      <xdr:rowOff>304800</xdr:rowOff>
    </xdr:to>
    <xdr:graphicFrame macro="">
      <xdr:nvGraphicFramePr>
        <xdr:cNvPr id="105" name="Gráfico 104">
          <a:extLst>
            <a:ext uri="{FF2B5EF4-FFF2-40B4-BE49-F238E27FC236}">
              <a16:creationId xmlns="" xmlns:a16="http://schemas.microsoft.com/office/drawing/2014/main" id="{88FA4DAA-2B03-4AD7-9E83-0E24C02B8D3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1"/>
        </a:graphicData>
      </a:graphic>
    </xdr:graphicFrame>
    <xdr:clientData/>
  </xdr:twoCellAnchor>
  <xdr:twoCellAnchor>
    <xdr:from>
      <xdr:col>1</xdr:col>
      <xdr:colOff>0</xdr:colOff>
      <xdr:row>1157</xdr:row>
      <xdr:rowOff>0</xdr:rowOff>
    </xdr:from>
    <xdr:to>
      <xdr:col>11</xdr:col>
      <xdr:colOff>952500</xdr:colOff>
      <xdr:row>1165</xdr:row>
      <xdr:rowOff>0</xdr:rowOff>
    </xdr:to>
    <xdr:graphicFrame macro="">
      <xdr:nvGraphicFramePr>
        <xdr:cNvPr id="106" name="Gráfico 105">
          <a:extLst>
            <a:ext uri="{FF2B5EF4-FFF2-40B4-BE49-F238E27FC236}">
              <a16:creationId xmlns="" xmlns:a16="http://schemas.microsoft.com/office/drawing/2014/main" id="{92BE727C-3496-4566-9291-A8611BC9E2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2"/>
        </a:graphicData>
      </a:graphic>
    </xdr:graphicFrame>
    <xdr:clientData/>
  </xdr:twoCellAnchor>
  <xdr:twoCellAnchor>
    <xdr:from>
      <xdr:col>1</xdr:col>
      <xdr:colOff>0</xdr:colOff>
      <xdr:row>1182</xdr:row>
      <xdr:rowOff>0</xdr:rowOff>
    </xdr:from>
    <xdr:to>
      <xdr:col>11</xdr:col>
      <xdr:colOff>952500</xdr:colOff>
      <xdr:row>1189</xdr:row>
      <xdr:rowOff>304800</xdr:rowOff>
    </xdr:to>
    <xdr:graphicFrame macro="">
      <xdr:nvGraphicFramePr>
        <xdr:cNvPr id="107" name="Gráfico 106">
          <a:extLst>
            <a:ext uri="{FF2B5EF4-FFF2-40B4-BE49-F238E27FC236}">
              <a16:creationId xmlns="" xmlns:a16="http://schemas.microsoft.com/office/drawing/2014/main" id="{D8F9846D-758D-4879-83D5-EB3DE8D465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3"/>
        </a:graphicData>
      </a:graphic>
    </xdr:graphicFrame>
    <xdr:clientData/>
  </xdr:twoCellAnchor>
  <xdr:twoCellAnchor>
    <xdr:from>
      <xdr:col>1</xdr:col>
      <xdr:colOff>19050</xdr:colOff>
      <xdr:row>1279</xdr:row>
      <xdr:rowOff>19050</xdr:rowOff>
    </xdr:from>
    <xdr:to>
      <xdr:col>11</xdr:col>
      <xdr:colOff>971550</xdr:colOff>
      <xdr:row>1287</xdr:row>
      <xdr:rowOff>19051</xdr:rowOff>
    </xdr:to>
    <xdr:graphicFrame macro="">
      <xdr:nvGraphicFramePr>
        <xdr:cNvPr id="112" name="Gráfico 111">
          <a:extLst>
            <a:ext uri="{FF2B5EF4-FFF2-40B4-BE49-F238E27FC236}">
              <a16:creationId xmlns="" xmlns:a16="http://schemas.microsoft.com/office/drawing/2014/main" id="{5BB048AD-FF5E-4F8C-887C-A92391DCB2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4"/>
        </a:graphicData>
      </a:graphic>
    </xdr:graphicFrame>
    <xdr:clientData/>
  </xdr:twoCellAnchor>
  <xdr:twoCellAnchor>
    <xdr:from>
      <xdr:col>1</xdr:col>
      <xdr:colOff>0</xdr:colOff>
      <xdr:row>1304</xdr:row>
      <xdr:rowOff>0</xdr:rowOff>
    </xdr:from>
    <xdr:to>
      <xdr:col>11</xdr:col>
      <xdr:colOff>952500</xdr:colOff>
      <xdr:row>1311</xdr:row>
      <xdr:rowOff>304800</xdr:rowOff>
    </xdr:to>
    <xdr:graphicFrame macro="">
      <xdr:nvGraphicFramePr>
        <xdr:cNvPr id="113" name="Gráfico 112">
          <a:extLst>
            <a:ext uri="{FF2B5EF4-FFF2-40B4-BE49-F238E27FC236}">
              <a16:creationId xmlns="" xmlns:a16="http://schemas.microsoft.com/office/drawing/2014/main" id="{C3D2FE59-F74E-45FB-B7F7-69057EB11D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5"/>
        </a:graphicData>
      </a:graphic>
    </xdr:graphicFrame>
    <xdr:clientData/>
  </xdr:twoCellAnchor>
  <xdr:twoCellAnchor>
    <xdr:from>
      <xdr:col>1</xdr:col>
      <xdr:colOff>0</xdr:colOff>
      <xdr:row>364</xdr:row>
      <xdr:rowOff>0</xdr:rowOff>
    </xdr:from>
    <xdr:to>
      <xdr:col>11</xdr:col>
      <xdr:colOff>962025</xdr:colOff>
      <xdr:row>372</xdr:row>
      <xdr:rowOff>0</xdr:rowOff>
    </xdr:to>
    <xdr:graphicFrame macro="">
      <xdr:nvGraphicFramePr>
        <xdr:cNvPr id="95" name="Gráfico 94">
          <a:extLst>
            <a:ext uri="{FF2B5EF4-FFF2-40B4-BE49-F238E27FC236}">
              <a16:creationId xmlns="" xmlns:a16="http://schemas.microsoft.com/office/drawing/2014/main" id="{00000000-0008-0000-0000-00005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6"/>
        </a:graphicData>
      </a:graphic>
    </xdr:graphicFrame>
    <xdr:clientData/>
  </xdr:twoCellAnchor>
  <xdr:twoCellAnchor>
    <xdr:from>
      <xdr:col>1</xdr:col>
      <xdr:colOff>0</xdr:colOff>
      <xdr:row>423</xdr:row>
      <xdr:rowOff>0</xdr:rowOff>
    </xdr:from>
    <xdr:to>
      <xdr:col>12</xdr:col>
      <xdr:colOff>0</xdr:colOff>
      <xdr:row>430</xdr:row>
      <xdr:rowOff>304800</xdr:rowOff>
    </xdr:to>
    <xdr:graphicFrame macro="">
      <xdr:nvGraphicFramePr>
        <xdr:cNvPr id="114" name="Gráfico 113">
          <a:extLst>
            <a:ext uri="{FF2B5EF4-FFF2-40B4-BE49-F238E27FC236}">
              <a16:creationId xmlns="" xmlns:a16="http://schemas.microsoft.com/office/drawing/2014/main" id="{00000000-0008-0000-0000-00005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7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5/12.-%20DICIEMBR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6/1.-%20ENERO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17/1.-%20ENERO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1.-%20SECCION%20ESTUDIOS%20TURISTICOS/4.-%20BOLET&#205;N%20DE%20COYUNTURA%20TURISTICA/A&#209;O%202021/1.-ENER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46">
          <cell r="B46" t="str">
            <v>Melilla</v>
          </cell>
          <cell r="C46">
            <v>1.2192386202514172E-3</v>
          </cell>
        </row>
        <row r="47">
          <cell r="B47" t="str">
            <v>Ceuta</v>
          </cell>
          <cell r="C47">
            <v>1.5256775077432394E-3</v>
          </cell>
        </row>
        <row r="48">
          <cell r="B48" t="str">
            <v>Baleares (Islas)</v>
          </cell>
          <cell r="C48">
            <v>8.5609098896384239E-3</v>
          </cell>
        </row>
        <row r="49">
          <cell r="B49" t="str">
            <v>Canarias</v>
          </cell>
          <cell r="C49">
            <v>1.0799183510243893E-2</v>
          </cell>
        </row>
        <row r="50">
          <cell r="B50" t="str">
            <v>Rioja (La)</v>
          </cell>
          <cell r="C50">
            <v>1.1987232603132725E-2</v>
          </cell>
        </row>
        <row r="51">
          <cell r="B51" t="str">
            <v>Murcia (Región de)</v>
          </cell>
          <cell r="C51">
            <v>1.4108320698142052E-2</v>
          </cell>
        </row>
        <row r="52">
          <cell r="B52" t="str">
            <v>Navarra (Comunidad Foral de)</v>
          </cell>
          <cell r="C52">
            <v>1.8189098685979843E-2</v>
          </cell>
        </row>
        <row r="53">
          <cell r="B53" t="str">
            <v>Extremadura</v>
          </cell>
          <cell r="C53">
            <v>2.2376691922545433E-2</v>
          </cell>
        </row>
        <row r="54">
          <cell r="B54" t="str">
            <v>Aragón</v>
          </cell>
          <cell r="C54">
            <v>2.2655723616480827E-2</v>
          </cell>
        </row>
        <row r="55">
          <cell r="B55" t="str">
            <v>Cantabria</v>
          </cell>
          <cell r="C55">
            <v>3.0172333121299744E-2</v>
          </cell>
        </row>
        <row r="56">
          <cell r="B56" t="str">
            <v>Castilla - La Mancha</v>
          </cell>
          <cell r="C56">
            <v>3.9865601807832718E-2</v>
          </cell>
        </row>
        <row r="57">
          <cell r="B57" t="str">
            <v>Comunidad Valenciana</v>
          </cell>
          <cell r="C57">
            <v>5.4241172969341278E-2</v>
          </cell>
        </row>
        <row r="58">
          <cell r="B58" t="str">
            <v>Asturias (Principado de)</v>
          </cell>
          <cell r="C58">
            <v>5.5203832685947418E-2</v>
          </cell>
        </row>
        <row r="59">
          <cell r="B59" t="str">
            <v>Galicia</v>
          </cell>
          <cell r="C59">
            <v>6.5421462059020996E-2</v>
          </cell>
        </row>
        <row r="60">
          <cell r="B60" t="str">
            <v>País Vasco</v>
          </cell>
          <cell r="C60">
            <v>7.1166090667247772E-2</v>
          </cell>
        </row>
        <row r="61">
          <cell r="B61" t="str">
            <v>Cataluña</v>
          </cell>
          <cell r="C61">
            <v>7.1694403886795044E-2</v>
          </cell>
        </row>
        <row r="62">
          <cell r="B62" t="str">
            <v>Andalucía</v>
          </cell>
          <cell r="C62">
            <v>8.0085352063179016E-2</v>
          </cell>
        </row>
        <row r="63">
          <cell r="B63" t="str">
            <v>Castilla y León</v>
          </cell>
          <cell r="C63">
            <v>0.14386171102523804</v>
          </cell>
        </row>
        <row r="64">
          <cell r="B64" t="str">
            <v>Madrid (Comunidad de)</v>
          </cell>
          <cell r="C64">
            <v>0.27686595916748047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>
        <row r="204">
          <cell r="B204" t="str">
            <v>V. españoles</v>
          </cell>
          <cell r="C204" t="str">
            <v>V. extranjeros</v>
          </cell>
          <cell r="D204" t="str">
            <v>Total viajeros</v>
          </cell>
        </row>
        <row r="205">
          <cell r="A205" t="str">
            <v>ENERO a ENERO 2015</v>
          </cell>
          <cell r="B205">
            <v>253955</v>
          </cell>
          <cell r="C205">
            <v>47637</v>
          </cell>
          <cell r="D205">
            <v>301592</v>
          </cell>
        </row>
        <row r="206">
          <cell r="A206" t="str">
            <v>ENERO a ENERO 2016</v>
          </cell>
          <cell r="B206">
            <v>287036</v>
          </cell>
          <cell r="C206">
            <v>49434</v>
          </cell>
          <cell r="D206">
            <v>336470</v>
          </cell>
        </row>
        <row r="221">
          <cell r="B221" t="str">
            <v>P. españoles</v>
          </cell>
          <cell r="C221" t="str">
            <v>P. extranjeros</v>
          </cell>
          <cell r="D221" t="str">
            <v>Total pernoctaciones</v>
          </cell>
        </row>
        <row r="222">
          <cell r="A222" t="str">
            <v>ENERO a ENERO 2015</v>
          </cell>
          <cell r="B222">
            <v>421382</v>
          </cell>
          <cell r="C222">
            <v>74635</v>
          </cell>
          <cell r="D222">
            <v>496017</v>
          </cell>
        </row>
        <row r="223">
          <cell r="A223" t="str">
            <v>ENERO a ENERO 2016</v>
          </cell>
          <cell r="B223">
            <v>465987</v>
          </cell>
          <cell r="C223">
            <v>79219</v>
          </cell>
          <cell r="D223">
            <v>545206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es"/>
      <sheetName val="Comparativa mes a mes"/>
      <sheetName val="Oferta"/>
    </sheetNames>
    <sheetDataSet>
      <sheetData sheetId="0"/>
      <sheetData sheetId="1"/>
      <sheetData sheetId="2">
        <row r="37">
          <cell r="B37" t="str">
            <v>Hoteles</v>
          </cell>
          <cell r="D37" t="str">
            <v>Hostales</v>
          </cell>
          <cell r="F37" t="str">
            <v>Pensiones</v>
          </cell>
        </row>
        <row r="39">
          <cell r="B39">
            <v>51</v>
          </cell>
          <cell r="D39">
            <v>81</v>
          </cell>
          <cell r="F39">
            <v>13</v>
          </cell>
        </row>
        <row r="40">
          <cell r="B40">
            <v>134</v>
          </cell>
          <cell r="D40">
            <v>116</v>
          </cell>
          <cell r="F40">
            <v>80</v>
          </cell>
        </row>
        <row r="41">
          <cell r="B41">
            <v>91</v>
          </cell>
          <cell r="D41">
            <v>200</v>
          </cell>
          <cell r="F41">
            <v>118</v>
          </cell>
        </row>
        <row r="42">
          <cell r="B42">
            <v>35</v>
          </cell>
          <cell r="D42">
            <v>60</v>
          </cell>
          <cell r="F42">
            <v>24</v>
          </cell>
        </row>
        <row r="43">
          <cell r="B43">
            <v>109</v>
          </cell>
          <cell r="D43">
            <v>110</v>
          </cell>
          <cell r="F43">
            <v>49</v>
          </cell>
        </row>
        <row r="44">
          <cell r="B44">
            <v>62</v>
          </cell>
          <cell r="D44">
            <v>75</v>
          </cell>
          <cell r="F44">
            <v>26</v>
          </cell>
        </row>
        <row r="45">
          <cell r="B45">
            <v>39</v>
          </cell>
          <cell r="D45">
            <v>83</v>
          </cell>
          <cell r="F45">
            <v>22</v>
          </cell>
        </row>
        <row r="46">
          <cell r="B46">
            <v>82</v>
          </cell>
          <cell r="D46">
            <v>64</v>
          </cell>
          <cell r="F46">
            <v>51</v>
          </cell>
        </row>
        <row r="47">
          <cell r="B47">
            <v>47</v>
          </cell>
          <cell r="D47">
            <v>55</v>
          </cell>
          <cell r="F47">
            <v>16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 2021"/>
      <sheetName val="Hoja1"/>
    </sheetNames>
    <sheetDataSet>
      <sheetData sheetId="0"/>
      <sheetData sheetId="1">
        <row r="3">
          <cell r="A3" t="str">
            <v>Ceuta</v>
          </cell>
          <cell r="B3">
            <v>5.6779874385941005E-4</v>
          </cell>
        </row>
        <row r="4">
          <cell r="A4" t="str">
            <v>Melilla</v>
          </cell>
          <cell r="B4">
            <v>5.8872386463724004E-4</v>
          </cell>
        </row>
        <row r="5">
          <cell r="A5" t="str">
            <v>Baleares (Islas)</v>
          </cell>
          <cell r="B5">
            <v>3.878371657602E-3</v>
          </cell>
        </row>
        <row r="6">
          <cell r="A6" t="str">
            <v>Canarias</v>
          </cell>
          <cell r="B6">
            <v>4.3618328862153003E-3</v>
          </cell>
        </row>
        <row r="7">
          <cell r="A7" t="str">
            <v>Rioja (La)</v>
          </cell>
          <cell r="B7">
            <v>7.4013301618735001E-3</v>
          </cell>
        </row>
        <row r="8">
          <cell r="A8" t="str">
            <v>Murcia (Región de)</v>
          </cell>
          <cell r="B8">
            <v>7.4413016202488002E-3</v>
          </cell>
        </row>
        <row r="9">
          <cell r="A9" t="str">
            <v>Navarra (Comunidad Foral de)</v>
          </cell>
          <cell r="B9">
            <v>1.5086199634035E-2</v>
          </cell>
        </row>
        <row r="10">
          <cell r="A10" t="str">
            <v>Aragón</v>
          </cell>
          <cell r="B10">
            <v>1.8660093012045999E-2</v>
          </cell>
        </row>
        <row r="11">
          <cell r="A11" t="str">
            <v>Extremadura</v>
          </cell>
          <cell r="B11">
            <v>1.9267890911331E-2</v>
          </cell>
        </row>
        <row r="12">
          <cell r="A12" t="str">
            <v>Cantabria</v>
          </cell>
          <cell r="B12">
            <v>1.9993752099609002E-2</v>
          </cell>
        </row>
        <row r="13">
          <cell r="A13" t="str">
            <v>Castilla - La Mancha</v>
          </cell>
          <cell r="B13">
            <v>3.2918654033821E-2</v>
          </cell>
        </row>
        <row r="14">
          <cell r="A14" t="str">
            <v>Asturias (Principado de)</v>
          </cell>
          <cell r="B14">
            <v>3.5122503633783997E-2</v>
          </cell>
        </row>
        <row r="15">
          <cell r="A15" t="str">
            <v>País Vasco</v>
          </cell>
          <cell r="B15">
            <v>3.5910581627233998E-2</v>
          </cell>
        </row>
        <row r="16">
          <cell r="A16" t="str">
            <v>Comunidad Valenciana</v>
          </cell>
          <cell r="B16">
            <v>4.2462194012347E-2</v>
          </cell>
        </row>
        <row r="17">
          <cell r="A17" t="str">
            <v>Cataluña</v>
          </cell>
          <cell r="B17">
            <v>4.6567372190835003E-2</v>
          </cell>
        </row>
        <row r="18">
          <cell r="A18" t="str">
            <v>Andalucía</v>
          </cell>
          <cell r="B18">
            <v>4.8800793007145002E-2</v>
          </cell>
        </row>
        <row r="19">
          <cell r="A19" t="str">
            <v>Galicia</v>
          </cell>
          <cell r="B19">
            <v>8.0270522066392E-2</v>
          </cell>
        </row>
        <row r="20">
          <cell r="A20" t="str">
            <v>Madrid (Comunidad de)</v>
          </cell>
          <cell r="B20">
            <v>0.20906927047734999</v>
          </cell>
        </row>
        <row r="21">
          <cell r="A21" t="str">
            <v>Castilla y León</v>
          </cell>
          <cell r="B21">
            <v>0.37163081435963002</v>
          </cell>
        </row>
        <row r="47">
          <cell r="A47" t="str">
            <v>Resto de América</v>
          </cell>
          <cell r="B47">
            <v>5.5038206204041998E-2</v>
          </cell>
        </row>
        <row r="48">
          <cell r="A48" t="str">
            <v>Resto del mundo</v>
          </cell>
          <cell r="B48">
            <v>5.7833444612584002E-2</v>
          </cell>
        </row>
        <row r="49">
          <cell r="A49" t="str">
            <v>Resto de Europa</v>
          </cell>
          <cell r="B49">
            <v>0.10652153452661001</v>
          </cell>
        </row>
        <row r="50">
          <cell r="A50" t="str">
            <v>Canadá</v>
          </cell>
          <cell r="B50">
            <v>1.7806253726724E-3</v>
          </cell>
        </row>
        <row r="51">
          <cell r="A51" t="str">
            <v>Japón</v>
          </cell>
          <cell r="B51">
            <v>3.3339519338544E-3</v>
          </cell>
        </row>
        <row r="52">
          <cell r="A52" t="str">
            <v>Méjico</v>
          </cell>
          <cell r="B52">
            <v>3.4546232914602999E-3</v>
          </cell>
        </row>
        <row r="53">
          <cell r="A53" t="str">
            <v>Brasil</v>
          </cell>
          <cell r="B53">
            <v>5.1473267458769997E-3</v>
          </cell>
        </row>
        <row r="54">
          <cell r="A54" t="str">
            <v>EEUU</v>
          </cell>
          <cell r="B54">
            <v>7.4861087794756004E-3</v>
          </cell>
        </row>
        <row r="55">
          <cell r="A55" t="str">
            <v>China</v>
          </cell>
          <cell r="B55">
            <v>9.7858865258479994E-3</v>
          </cell>
        </row>
        <row r="56">
          <cell r="A56" t="str">
            <v>Italia</v>
          </cell>
          <cell r="B56">
            <v>3.7183241374283998E-2</v>
          </cell>
        </row>
        <row r="57">
          <cell r="A57" t="str">
            <v>Benelux (Bélgica, Holanda y Luxemburgo)</v>
          </cell>
          <cell r="B57">
            <v>7.4640161847138994E-2</v>
          </cell>
        </row>
        <row r="58">
          <cell r="A58" t="str">
            <v>Alemania</v>
          </cell>
          <cell r="B58">
            <v>7.4756319092835005E-2</v>
          </cell>
        </row>
        <row r="59">
          <cell r="A59" t="str">
            <v>Reino Unido</v>
          </cell>
          <cell r="B59">
            <v>8.5875019288239998E-2</v>
          </cell>
        </row>
        <row r="60">
          <cell r="A60" t="str">
            <v>Francia</v>
          </cell>
          <cell r="B60">
            <v>0.21732415837628999</v>
          </cell>
        </row>
        <row r="61">
          <cell r="A61" t="str">
            <v>Portugal</v>
          </cell>
          <cell r="B61">
            <v>0.25983939202878997</v>
          </cell>
        </row>
        <row r="82">
          <cell r="B82" t="str">
            <v>Enero</v>
          </cell>
          <cell r="C82" t="str">
            <v>Febrero</v>
          </cell>
          <cell r="D82" t="str">
            <v>Marzo</v>
          </cell>
          <cell r="E82" t="str">
            <v>Abril</v>
          </cell>
          <cell r="F82" t="str">
            <v>Mayo</v>
          </cell>
          <cell r="G82" t="str">
            <v>Junio</v>
          </cell>
          <cell r="H82" t="str">
            <v>Julio</v>
          </cell>
          <cell r="I82" t="str">
            <v>Agosto</v>
          </cell>
          <cell r="J82" t="str">
            <v>Septiembre</v>
          </cell>
          <cell r="K82" t="str">
            <v>Octubre</v>
          </cell>
          <cell r="L82" t="str">
            <v>Noviembre</v>
          </cell>
          <cell r="M82" t="str">
            <v>Diciembre</v>
          </cell>
        </row>
        <row r="83">
          <cell r="A83" t="str">
            <v>AÑO 2020</v>
          </cell>
          <cell r="B83">
            <v>440226</v>
          </cell>
          <cell r="C83">
            <v>530752</v>
          </cell>
          <cell r="D83">
            <v>223135</v>
          </cell>
          <cell r="E83">
            <v>0</v>
          </cell>
          <cell r="F83">
            <v>12656</v>
          </cell>
          <cell r="G83">
            <v>96672</v>
          </cell>
          <cell r="H83">
            <v>437556</v>
          </cell>
          <cell r="I83">
            <v>516707</v>
          </cell>
          <cell r="J83">
            <v>292947</v>
          </cell>
          <cell r="K83">
            <v>205905</v>
          </cell>
          <cell r="L83">
            <v>88453</v>
          </cell>
          <cell r="M83">
            <v>79551</v>
          </cell>
        </row>
        <row r="84">
          <cell r="A84" t="str">
            <v>AÑO 2021</v>
          </cell>
          <cell r="B84">
            <v>57114</v>
          </cell>
          <cell r="C84"/>
          <cell r="D84"/>
          <cell r="E84"/>
          <cell r="F84"/>
          <cell r="G84"/>
          <cell r="H84"/>
          <cell r="I84"/>
          <cell r="J84"/>
          <cell r="K84"/>
          <cell r="L84"/>
          <cell r="M84"/>
        </row>
        <row r="87">
          <cell r="B87" t="str">
            <v>Enero</v>
          </cell>
          <cell r="C87" t="str">
            <v>Febrero</v>
          </cell>
          <cell r="D87" t="str">
            <v>Marzo</v>
          </cell>
          <cell r="E87" t="str">
            <v>Abril</v>
          </cell>
          <cell r="F87" t="str">
            <v>Mayo</v>
          </cell>
          <cell r="G87" t="str">
            <v>Junio</v>
          </cell>
          <cell r="H87" t="str">
            <v>Julio</v>
          </cell>
          <cell r="I87" t="str">
            <v>Agosto</v>
          </cell>
          <cell r="J87" t="str">
            <v>Septiembre</v>
          </cell>
          <cell r="K87" t="str">
            <v>Octubre</v>
          </cell>
          <cell r="L87" t="str">
            <v>Noviembre</v>
          </cell>
          <cell r="M87" t="str">
            <v>Diciembre</v>
          </cell>
        </row>
        <row r="88">
          <cell r="A88" t="str">
            <v>AÑO 2020</v>
          </cell>
          <cell r="B88">
            <v>721404</v>
          </cell>
          <cell r="C88">
            <v>852942</v>
          </cell>
          <cell r="D88">
            <v>377922</v>
          </cell>
          <cell r="E88">
            <v>0</v>
          </cell>
          <cell r="F88">
            <v>40337</v>
          </cell>
          <cell r="G88">
            <v>185143</v>
          </cell>
          <cell r="H88">
            <v>870779</v>
          </cell>
          <cell r="I88">
            <v>1149010</v>
          </cell>
          <cell r="J88">
            <v>490417</v>
          </cell>
          <cell r="K88">
            <v>332813</v>
          </cell>
          <cell r="L88">
            <v>160643</v>
          </cell>
          <cell r="M88">
            <v>144045</v>
          </cell>
        </row>
        <row r="89">
          <cell r="A89" t="str">
            <v>AÑO 2021</v>
          </cell>
          <cell r="B89">
            <v>114795</v>
          </cell>
          <cell r="C89"/>
          <cell r="D89"/>
          <cell r="E89"/>
          <cell r="F89"/>
          <cell r="G89"/>
          <cell r="H89"/>
          <cell r="I89"/>
          <cell r="J89"/>
          <cell r="K89"/>
          <cell r="L89"/>
          <cell r="M89"/>
        </row>
        <row r="94">
          <cell r="B94" t="str">
            <v>Enero</v>
          </cell>
          <cell r="C94" t="str">
            <v>Febrero</v>
          </cell>
          <cell r="D94" t="str">
            <v>Marzo</v>
          </cell>
          <cell r="E94" t="str">
            <v>Abril</v>
          </cell>
          <cell r="F94" t="str">
            <v>Mayo</v>
          </cell>
          <cell r="G94" t="str">
            <v>Junio</v>
          </cell>
          <cell r="H94" t="str">
            <v>Julio</v>
          </cell>
          <cell r="I94" t="str">
            <v>Agosto</v>
          </cell>
          <cell r="J94" t="str">
            <v>Septiembre</v>
          </cell>
          <cell r="K94" t="str">
            <v>Octubre</v>
          </cell>
          <cell r="L94" t="str">
            <v>Noviembre</v>
          </cell>
          <cell r="M94" t="str">
            <v>Diciembre</v>
          </cell>
        </row>
        <row r="95">
          <cell r="A95" t="str">
            <v>AÑO 2020</v>
          </cell>
          <cell r="B95">
            <v>338158</v>
          </cell>
          <cell r="C95">
            <v>395133</v>
          </cell>
          <cell r="D95">
            <v>163990</v>
          </cell>
          <cell r="E95">
            <v>0</v>
          </cell>
          <cell r="F95">
            <v>10559</v>
          </cell>
          <cell r="G95">
            <v>65355</v>
          </cell>
          <cell r="H95">
            <v>273321</v>
          </cell>
          <cell r="I95">
            <v>333403</v>
          </cell>
          <cell r="J95">
            <v>209731</v>
          </cell>
          <cell r="K95">
            <v>164809</v>
          </cell>
          <cell r="L95">
            <v>73473</v>
          </cell>
          <cell r="M95">
            <v>64933</v>
          </cell>
        </row>
        <row r="96">
          <cell r="A96" t="str">
            <v>AÑO 2021</v>
          </cell>
          <cell r="B96">
            <v>45926</v>
          </cell>
          <cell r="C96"/>
          <cell r="D96"/>
          <cell r="E96"/>
          <cell r="F96"/>
          <cell r="G96"/>
          <cell r="H96"/>
          <cell r="I96"/>
          <cell r="J96"/>
          <cell r="K96"/>
          <cell r="L96"/>
          <cell r="M96"/>
        </row>
        <row r="99">
          <cell r="B99" t="str">
            <v>Enero</v>
          </cell>
          <cell r="C99" t="str">
            <v>Febrero</v>
          </cell>
          <cell r="D99" t="str">
            <v>Marzo</v>
          </cell>
          <cell r="E99" t="str">
            <v>Abril</v>
          </cell>
          <cell r="F99" t="str">
            <v>Mayo</v>
          </cell>
          <cell r="G99" t="str">
            <v>Junio</v>
          </cell>
          <cell r="H99" t="str">
            <v>Julio</v>
          </cell>
          <cell r="I99" t="str">
            <v>Agosto</v>
          </cell>
          <cell r="J99" t="str">
            <v>Septiembre</v>
          </cell>
          <cell r="K99" t="str">
            <v>Octubre</v>
          </cell>
          <cell r="L99" t="str">
            <v>Noviembre</v>
          </cell>
          <cell r="M99" t="str">
            <v>Diciembre</v>
          </cell>
        </row>
        <row r="100">
          <cell r="A100" t="str">
            <v>AÑO 2020</v>
          </cell>
          <cell r="B100">
            <v>535902</v>
          </cell>
          <cell r="C100">
            <v>607166</v>
          </cell>
          <cell r="D100">
            <v>268143</v>
          </cell>
          <cell r="E100">
            <v>0</v>
          </cell>
          <cell r="F100">
            <v>30083</v>
          </cell>
          <cell r="G100">
            <v>115777</v>
          </cell>
          <cell r="H100">
            <v>435343</v>
          </cell>
          <cell r="I100">
            <v>563996</v>
          </cell>
          <cell r="J100">
            <v>321495</v>
          </cell>
          <cell r="K100">
            <v>254237</v>
          </cell>
          <cell r="L100">
            <v>128476</v>
          </cell>
          <cell r="M100">
            <v>107560</v>
          </cell>
        </row>
        <row r="101">
          <cell r="A101" t="str">
            <v>AÑO 2021</v>
          </cell>
          <cell r="B101">
            <v>86247</v>
          </cell>
          <cell r="C101"/>
          <cell r="D101"/>
          <cell r="E101"/>
          <cell r="F101"/>
          <cell r="G101"/>
          <cell r="H101"/>
          <cell r="I101"/>
          <cell r="J101"/>
          <cell r="K101"/>
          <cell r="L101"/>
          <cell r="M101"/>
        </row>
        <row r="106">
          <cell r="B106" t="str">
            <v>Enero</v>
          </cell>
          <cell r="C106" t="str">
            <v>Febrero</v>
          </cell>
          <cell r="D106" t="str">
            <v>Marzo</v>
          </cell>
          <cell r="E106" t="str">
            <v>Abril</v>
          </cell>
          <cell r="F106" t="str">
            <v>Mayo</v>
          </cell>
          <cell r="G106" t="str">
            <v>Junio</v>
          </cell>
          <cell r="H106" t="str">
            <v>Julio</v>
          </cell>
          <cell r="I106" t="str">
            <v>Agosto</v>
          </cell>
          <cell r="J106" t="str">
            <v>Septiembre</v>
          </cell>
          <cell r="K106" t="str">
            <v>Octubre</v>
          </cell>
          <cell r="L106" t="str">
            <v>Noviembre</v>
          </cell>
          <cell r="M106" t="str">
            <v>Diciembre</v>
          </cell>
        </row>
        <row r="107">
          <cell r="A107" t="str">
            <v>AÑO 2020</v>
          </cell>
          <cell r="B107">
            <v>8437</v>
          </cell>
          <cell r="C107">
            <v>9817</v>
          </cell>
          <cell r="D107">
            <v>7419</v>
          </cell>
          <cell r="E107">
            <v>0</v>
          </cell>
          <cell r="F107">
            <v>293</v>
          </cell>
          <cell r="G107">
            <v>1778</v>
          </cell>
          <cell r="H107">
            <v>7603</v>
          </cell>
          <cell r="I107">
            <v>8963</v>
          </cell>
          <cell r="J107">
            <v>7161</v>
          </cell>
          <cell r="K107">
            <v>3788</v>
          </cell>
          <cell r="L107">
            <v>1526</v>
          </cell>
          <cell r="M107">
            <v>1238</v>
          </cell>
        </row>
        <row r="108">
          <cell r="A108" t="str">
            <v>AÑO 2021</v>
          </cell>
          <cell r="B108">
            <v>1269</v>
          </cell>
          <cell r="C108"/>
          <cell r="D108"/>
          <cell r="E108"/>
          <cell r="F108"/>
          <cell r="G108"/>
          <cell r="H108"/>
          <cell r="I108"/>
          <cell r="J108"/>
          <cell r="K108"/>
          <cell r="L108"/>
          <cell r="M108"/>
        </row>
        <row r="111">
          <cell r="B111" t="str">
            <v>Enero</v>
          </cell>
          <cell r="C111" t="str">
            <v>Febrero</v>
          </cell>
          <cell r="D111" t="str">
            <v>Marzo</v>
          </cell>
          <cell r="E111" t="str">
            <v>Abril</v>
          </cell>
          <cell r="F111" t="str">
            <v>Mayo</v>
          </cell>
          <cell r="G111" t="str">
            <v>Junio</v>
          </cell>
          <cell r="H111" t="str">
            <v>Julio</v>
          </cell>
          <cell r="I111" t="str">
            <v>Agosto</v>
          </cell>
          <cell r="J111" t="str">
            <v>Septiembre</v>
          </cell>
          <cell r="K111" t="str">
            <v>Octubre</v>
          </cell>
          <cell r="L111" t="str">
            <v>Noviembre</v>
          </cell>
          <cell r="M111" t="str">
            <v>Diciembre</v>
          </cell>
        </row>
        <row r="112">
          <cell r="A112" t="str">
            <v>AÑO 2020</v>
          </cell>
          <cell r="B112">
            <v>24298</v>
          </cell>
          <cell r="C112">
            <v>22084</v>
          </cell>
          <cell r="D112">
            <v>14336</v>
          </cell>
          <cell r="E112">
            <v>0</v>
          </cell>
          <cell r="F112">
            <v>3069</v>
          </cell>
          <cell r="G112">
            <v>5579</v>
          </cell>
          <cell r="H112">
            <v>14008</v>
          </cell>
          <cell r="I112">
            <v>16246</v>
          </cell>
          <cell r="J112">
            <v>13676</v>
          </cell>
          <cell r="K112">
            <v>7648</v>
          </cell>
          <cell r="L112">
            <v>4331</v>
          </cell>
          <cell r="M112">
            <v>3669</v>
          </cell>
        </row>
        <row r="113">
          <cell r="A113" t="str">
            <v>AÑO 2021</v>
          </cell>
          <cell r="B113">
            <v>3268</v>
          </cell>
          <cell r="C113"/>
          <cell r="D113"/>
          <cell r="E113"/>
          <cell r="F113"/>
          <cell r="G113"/>
          <cell r="H113"/>
          <cell r="I113"/>
          <cell r="J113"/>
          <cell r="K113"/>
          <cell r="L113"/>
          <cell r="M113"/>
        </row>
        <row r="119">
          <cell r="B119" t="str">
            <v>Enero</v>
          </cell>
          <cell r="C119" t="str">
            <v>Febrero</v>
          </cell>
          <cell r="D119" t="str">
            <v>Marzo</v>
          </cell>
          <cell r="E119" t="str">
            <v>Abril</v>
          </cell>
          <cell r="F119" t="str">
            <v>Mayo</v>
          </cell>
          <cell r="G119" t="str">
            <v>Junio</v>
          </cell>
          <cell r="H119" t="str">
            <v>Julio</v>
          </cell>
          <cell r="I119" t="str">
            <v>Agosto</v>
          </cell>
          <cell r="J119" t="str">
            <v>Septiembre</v>
          </cell>
          <cell r="K119" t="str">
            <v>Octubre</v>
          </cell>
          <cell r="L119" t="str">
            <v>Noviembre</v>
          </cell>
          <cell r="M119" t="str">
            <v>Diciembre</v>
          </cell>
        </row>
        <row r="120">
          <cell r="A120" t="str">
            <v>AÑO 2020</v>
          </cell>
          <cell r="B120">
            <v>49718</v>
          </cell>
          <cell r="C120">
            <v>66943</v>
          </cell>
          <cell r="D120">
            <v>23099</v>
          </cell>
          <cell r="E120">
            <v>0</v>
          </cell>
          <cell r="F120">
            <v>648</v>
          </cell>
          <cell r="G120">
            <v>11081</v>
          </cell>
          <cell r="H120">
            <v>73573</v>
          </cell>
          <cell r="I120">
            <v>81225</v>
          </cell>
          <cell r="J120">
            <v>39769</v>
          </cell>
          <cell r="K120">
            <v>21047</v>
          </cell>
          <cell r="L120">
            <v>5014</v>
          </cell>
          <cell r="M120">
            <v>7312</v>
          </cell>
        </row>
        <row r="121">
          <cell r="A121" t="str">
            <v>AÑO 2021</v>
          </cell>
          <cell r="B121">
            <v>3374</v>
          </cell>
          <cell r="C121"/>
          <cell r="D121"/>
          <cell r="E121"/>
          <cell r="F121"/>
          <cell r="G121"/>
          <cell r="H121"/>
          <cell r="I121"/>
          <cell r="J121"/>
          <cell r="K121"/>
          <cell r="L121"/>
          <cell r="M121"/>
        </row>
        <row r="124">
          <cell r="B124" t="str">
            <v>Enero</v>
          </cell>
          <cell r="C124" t="str">
            <v>Febrero</v>
          </cell>
          <cell r="D124" t="str">
            <v>Marzo</v>
          </cell>
          <cell r="E124" t="str">
            <v>Abril</v>
          </cell>
          <cell r="F124" t="str">
            <v>Mayo</v>
          </cell>
          <cell r="G124" t="str">
            <v>Junio</v>
          </cell>
          <cell r="H124" t="str">
            <v>Julio</v>
          </cell>
          <cell r="I124" t="str">
            <v>Agosto</v>
          </cell>
          <cell r="J124" t="str">
            <v>Septiembre</v>
          </cell>
          <cell r="K124" t="str">
            <v>Octubre</v>
          </cell>
          <cell r="L124" t="str">
            <v>Noviembre</v>
          </cell>
          <cell r="M124" t="str">
            <v>Diciembre</v>
          </cell>
        </row>
        <row r="125">
          <cell r="A125" t="str">
            <v>AÑO 2020</v>
          </cell>
          <cell r="B125">
            <v>82408</v>
          </cell>
          <cell r="C125">
            <v>115350</v>
          </cell>
          <cell r="D125">
            <v>37658</v>
          </cell>
          <cell r="E125">
            <v>0</v>
          </cell>
          <cell r="F125">
            <v>1812</v>
          </cell>
          <cell r="G125">
            <v>23157</v>
          </cell>
          <cell r="H125">
            <v>199755</v>
          </cell>
          <cell r="I125">
            <v>283744</v>
          </cell>
          <cell r="J125">
            <v>78812</v>
          </cell>
          <cell r="K125">
            <v>39101</v>
          </cell>
          <cell r="L125">
            <v>8388</v>
          </cell>
          <cell r="M125">
            <v>14158</v>
          </cell>
        </row>
        <row r="126">
          <cell r="A126" t="str">
            <v>AÑO 2021</v>
          </cell>
          <cell r="B126">
            <v>7649</v>
          </cell>
          <cell r="C126"/>
          <cell r="D126"/>
          <cell r="E126"/>
          <cell r="F126"/>
          <cell r="G126"/>
          <cell r="H126"/>
          <cell r="I126"/>
          <cell r="J126"/>
          <cell r="K126"/>
          <cell r="L126"/>
          <cell r="M126"/>
        </row>
        <row r="131">
          <cell r="B131" t="str">
            <v>Enero</v>
          </cell>
          <cell r="C131" t="str">
            <v>Febrero</v>
          </cell>
          <cell r="D131" t="str">
            <v>Marzo</v>
          </cell>
          <cell r="E131" t="str">
            <v>Abril</v>
          </cell>
          <cell r="F131" t="str">
            <v>Mayo</v>
          </cell>
          <cell r="G131" t="str">
            <v>Junio</v>
          </cell>
          <cell r="H131" t="str">
            <v>Julio</v>
          </cell>
          <cell r="I131" t="str">
            <v>Agosto</v>
          </cell>
          <cell r="J131" t="str">
            <v>Septiembre</v>
          </cell>
          <cell r="K131" t="str">
            <v>Octubre</v>
          </cell>
          <cell r="L131" t="str">
            <v>Noviembre</v>
          </cell>
          <cell r="M131" t="str">
            <v>Diciembre</v>
          </cell>
        </row>
        <row r="132">
          <cell r="A132" t="str">
            <v>AÑO 2020</v>
          </cell>
          <cell r="B132">
            <v>5028</v>
          </cell>
          <cell r="C132">
            <v>5147</v>
          </cell>
          <cell r="D132">
            <v>3707</v>
          </cell>
          <cell r="E132">
            <v>0</v>
          </cell>
          <cell r="F132">
            <v>124</v>
          </cell>
          <cell r="G132">
            <v>6699</v>
          </cell>
          <cell r="H132">
            <v>37894</v>
          </cell>
          <cell r="I132">
            <v>44784</v>
          </cell>
          <cell r="J132">
            <v>12040</v>
          </cell>
          <cell r="K132">
            <v>2719</v>
          </cell>
          <cell r="L132">
            <v>513</v>
          </cell>
          <cell r="M132">
            <v>124</v>
          </cell>
        </row>
        <row r="133">
          <cell r="A133" t="str">
            <v>AÑO 2021</v>
          </cell>
          <cell r="B133">
            <v>42</v>
          </cell>
          <cell r="C133"/>
          <cell r="D133"/>
          <cell r="E133"/>
          <cell r="F133"/>
          <cell r="G133"/>
          <cell r="H133"/>
          <cell r="I133"/>
          <cell r="J133"/>
          <cell r="K133"/>
          <cell r="L133"/>
          <cell r="M133"/>
        </row>
        <row r="136">
          <cell r="B136" t="str">
            <v>Enero</v>
          </cell>
          <cell r="C136" t="str">
            <v>Febrero</v>
          </cell>
          <cell r="D136" t="str">
            <v>Marzo</v>
          </cell>
          <cell r="E136" t="str">
            <v>Abril</v>
          </cell>
          <cell r="F136" t="str">
            <v>Mayo</v>
          </cell>
          <cell r="G136" t="str">
            <v>Junio</v>
          </cell>
          <cell r="H136" t="str">
            <v>Julio</v>
          </cell>
          <cell r="I136" t="str">
            <v>Agosto</v>
          </cell>
          <cell r="J136" t="str">
            <v>Septiembre</v>
          </cell>
          <cell r="K136" t="str">
            <v>Octubre</v>
          </cell>
          <cell r="L136" t="str">
            <v>Noviembre</v>
          </cell>
          <cell r="M136" t="str">
            <v>Diciembre</v>
          </cell>
        </row>
        <row r="137">
          <cell r="A137" t="str">
            <v>AÑO 2020</v>
          </cell>
          <cell r="B137">
            <v>6116</v>
          </cell>
          <cell r="C137">
            <v>8733</v>
          </cell>
          <cell r="D137">
            <v>5803</v>
          </cell>
          <cell r="E137">
            <v>0</v>
          </cell>
          <cell r="F137">
            <v>238</v>
          </cell>
          <cell r="G137">
            <v>14218</v>
          </cell>
          <cell r="H137">
            <v>107218</v>
          </cell>
          <cell r="I137">
            <v>150261</v>
          </cell>
          <cell r="J137">
            <v>23411</v>
          </cell>
          <cell r="K137">
            <v>4891</v>
          </cell>
          <cell r="L137">
            <v>915</v>
          </cell>
          <cell r="M137">
            <v>195</v>
          </cell>
        </row>
        <row r="138">
          <cell r="A138" t="str">
            <v>AÑO 2021</v>
          </cell>
          <cell r="B138">
            <v>70</v>
          </cell>
          <cell r="C138"/>
          <cell r="D138"/>
          <cell r="E138"/>
          <cell r="F138"/>
          <cell r="G138"/>
          <cell r="H138"/>
          <cell r="I138"/>
          <cell r="J138"/>
          <cell r="K138"/>
          <cell r="L138"/>
          <cell r="M138"/>
        </row>
        <row r="143">
          <cell r="B143" t="str">
            <v>Enero</v>
          </cell>
          <cell r="C143" t="str">
            <v>Febrero</v>
          </cell>
          <cell r="D143" t="str">
            <v>Marzo</v>
          </cell>
          <cell r="E143" t="str">
            <v>Abril</v>
          </cell>
          <cell r="F143" t="str">
            <v>Mayo</v>
          </cell>
          <cell r="G143" t="str">
            <v>Junio</v>
          </cell>
          <cell r="H143" t="str">
            <v>Julio</v>
          </cell>
          <cell r="I143" t="str">
            <v>Agosto</v>
          </cell>
          <cell r="J143" t="str">
            <v>Septiembre</v>
          </cell>
          <cell r="K143" t="str">
            <v>Octubre</v>
          </cell>
          <cell r="L143" t="str">
            <v>Noviembre</v>
          </cell>
          <cell r="M143" t="str">
            <v>Diciembre</v>
          </cell>
        </row>
        <row r="144">
          <cell r="A144" t="str">
            <v>AÑO 2020</v>
          </cell>
          <cell r="B144">
            <v>4663</v>
          </cell>
          <cell r="C144">
            <v>5508</v>
          </cell>
          <cell r="D144">
            <v>2957</v>
          </cell>
          <cell r="E144">
            <v>0</v>
          </cell>
          <cell r="F144">
            <v>0</v>
          </cell>
          <cell r="G144">
            <v>281</v>
          </cell>
          <cell r="H144">
            <v>9577</v>
          </cell>
          <cell r="I144">
            <v>7719</v>
          </cell>
          <cell r="J144">
            <v>5033</v>
          </cell>
          <cell r="K144">
            <v>2605</v>
          </cell>
          <cell r="L144">
            <v>530</v>
          </cell>
          <cell r="M144">
            <v>146</v>
          </cell>
        </row>
        <row r="145">
          <cell r="A145" t="str">
            <v>AÑO 2021</v>
          </cell>
          <cell r="B145">
            <v>55</v>
          </cell>
          <cell r="C145"/>
          <cell r="D145"/>
          <cell r="E145"/>
          <cell r="F145"/>
          <cell r="G145"/>
          <cell r="H145"/>
          <cell r="I145"/>
          <cell r="J145"/>
          <cell r="K145"/>
          <cell r="L145"/>
          <cell r="M145"/>
        </row>
        <row r="148">
          <cell r="B148" t="str">
            <v>Enero</v>
          </cell>
          <cell r="C148" t="str">
            <v>Febrero</v>
          </cell>
          <cell r="D148" t="str">
            <v>Marzo</v>
          </cell>
          <cell r="E148" t="str">
            <v>Abril</v>
          </cell>
          <cell r="F148" t="str">
            <v>Mayo</v>
          </cell>
          <cell r="G148" t="str">
            <v>Junio</v>
          </cell>
          <cell r="H148" t="str">
            <v>Julio</v>
          </cell>
          <cell r="I148" t="str">
            <v>Agosto</v>
          </cell>
          <cell r="J148" t="str">
            <v>Septiembre</v>
          </cell>
          <cell r="K148" t="str">
            <v>Octubre</v>
          </cell>
          <cell r="L148" t="str">
            <v>Noviembre</v>
          </cell>
          <cell r="M148" t="str">
            <v>Diciembre</v>
          </cell>
        </row>
        <row r="149">
          <cell r="A149" t="str">
            <v>AÑO 2020</v>
          </cell>
          <cell r="B149">
            <v>8108</v>
          </cell>
          <cell r="C149">
            <v>10625</v>
          </cell>
          <cell r="D149">
            <v>4036</v>
          </cell>
          <cell r="E149">
            <v>0</v>
          </cell>
          <cell r="F149">
            <v>0</v>
          </cell>
          <cell r="G149">
            <v>1008</v>
          </cell>
          <cell r="H149">
            <v>15201</v>
          </cell>
          <cell r="I149">
            <v>10398</v>
          </cell>
          <cell r="J149">
            <v>7198</v>
          </cell>
          <cell r="K149">
            <v>3494</v>
          </cell>
          <cell r="L149">
            <v>806</v>
          </cell>
          <cell r="M149">
            <v>468</v>
          </cell>
        </row>
        <row r="150">
          <cell r="A150" t="str">
            <v>AÑO 2021</v>
          </cell>
          <cell r="B150">
            <v>207</v>
          </cell>
          <cell r="C150"/>
          <cell r="D150"/>
          <cell r="E150"/>
          <cell r="F150"/>
          <cell r="G150"/>
          <cell r="H150"/>
          <cell r="I150"/>
          <cell r="J150"/>
          <cell r="K150"/>
          <cell r="L150"/>
          <cell r="M150"/>
        </row>
        <row r="156">
          <cell r="B156" t="str">
            <v>Enero</v>
          </cell>
          <cell r="C156" t="str">
            <v>Febrero</v>
          </cell>
          <cell r="D156" t="str">
            <v>Marzo</v>
          </cell>
          <cell r="E156" t="str">
            <v>Abril</v>
          </cell>
          <cell r="F156" t="str">
            <v>Mayo</v>
          </cell>
          <cell r="G156" t="str">
            <v>Junio</v>
          </cell>
          <cell r="H156" t="str">
            <v>Julio</v>
          </cell>
          <cell r="I156" t="str">
            <v>Agosto</v>
          </cell>
          <cell r="J156" t="str">
            <v>Septiembre</v>
          </cell>
          <cell r="K156" t="str">
            <v>Octubre</v>
          </cell>
          <cell r="L156" t="str">
            <v>Noviembre</v>
          </cell>
          <cell r="M156" t="str">
            <v>Diciembre</v>
          </cell>
        </row>
        <row r="157">
          <cell r="A157" t="str">
            <v>AÑO 2020</v>
          </cell>
          <cell r="B157">
            <v>22801</v>
          </cell>
          <cell r="C157">
            <v>31044</v>
          </cell>
          <cell r="D157">
            <v>11837</v>
          </cell>
          <cell r="E157">
            <v>0</v>
          </cell>
          <cell r="F157">
            <v>659</v>
          </cell>
          <cell r="G157">
            <v>8557</v>
          </cell>
          <cell r="H157">
            <v>22301</v>
          </cell>
          <cell r="I157">
            <v>24477</v>
          </cell>
          <cell r="J157">
            <v>9427</v>
          </cell>
          <cell r="K157">
            <v>5097</v>
          </cell>
          <cell r="L157">
            <v>2763</v>
          </cell>
          <cell r="M157">
            <v>3013</v>
          </cell>
        </row>
        <row r="158">
          <cell r="A158" t="str">
            <v>AÑO 2021</v>
          </cell>
          <cell r="B158">
            <v>2517</v>
          </cell>
          <cell r="C158"/>
          <cell r="D158"/>
          <cell r="E158"/>
          <cell r="F158"/>
          <cell r="G158"/>
          <cell r="H158"/>
          <cell r="I158"/>
          <cell r="J158"/>
          <cell r="K158"/>
          <cell r="L158"/>
          <cell r="M158"/>
        </row>
        <row r="161">
          <cell r="B161" t="str">
            <v>Enero</v>
          </cell>
          <cell r="C161" t="str">
            <v>Febrero</v>
          </cell>
          <cell r="D161" t="str">
            <v>Marzo</v>
          </cell>
          <cell r="E161" t="str">
            <v>Abril</v>
          </cell>
          <cell r="F161" t="str">
            <v>Mayo</v>
          </cell>
          <cell r="G161" t="str">
            <v>Junio</v>
          </cell>
          <cell r="H161" t="str">
            <v>Julio</v>
          </cell>
          <cell r="I161" t="str">
            <v>Agosto</v>
          </cell>
          <cell r="J161" t="str">
            <v>Septiembre</v>
          </cell>
          <cell r="K161" t="str">
            <v>Octubre</v>
          </cell>
          <cell r="L161" t="str">
            <v>Noviembre</v>
          </cell>
          <cell r="M161" t="str">
            <v>Diciembre</v>
          </cell>
        </row>
        <row r="162">
          <cell r="A162" t="str">
            <v>AÑO 2020</v>
          </cell>
          <cell r="B162">
            <v>40173</v>
          </cell>
          <cell r="C162">
            <v>55206</v>
          </cell>
          <cell r="D162">
            <v>24151</v>
          </cell>
          <cell r="E162">
            <v>0</v>
          </cell>
          <cell r="F162">
            <v>3546</v>
          </cell>
          <cell r="G162">
            <v>18482</v>
          </cell>
          <cell r="H162">
            <v>59901</v>
          </cell>
          <cell r="I162">
            <v>74375</v>
          </cell>
          <cell r="J162">
            <v>24213</v>
          </cell>
          <cell r="K162">
            <v>10631</v>
          </cell>
          <cell r="L162">
            <v>7539</v>
          </cell>
          <cell r="M162">
            <v>10879</v>
          </cell>
        </row>
        <row r="163">
          <cell r="A163" t="str">
            <v>AÑO 2021</v>
          </cell>
          <cell r="B163">
            <v>8204</v>
          </cell>
          <cell r="C163"/>
          <cell r="D163"/>
          <cell r="E163"/>
          <cell r="F163"/>
          <cell r="G163"/>
          <cell r="H163"/>
          <cell r="I163"/>
          <cell r="J163"/>
          <cell r="K163"/>
          <cell r="L163"/>
          <cell r="M163"/>
        </row>
        <row r="168">
          <cell r="B168" t="str">
            <v>Enero</v>
          </cell>
          <cell r="C168" t="str">
            <v>Febrero</v>
          </cell>
          <cell r="D168" t="str">
            <v>Marzo</v>
          </cell>
          <cell r="E168" t="str">
            <v>Abril</v>
          </cell>
          <cell r="F168" t="str">
            <v>Mayo</v>
          </cell>
          <cell r="G168" t="str">
            <v>Junio</v>
          </cell>
          <cell r="H168" t="str">
            <v>Julio</v>
          </cell>
          <cell r="I168" t="str">
            <v>Agosto</v>
          </cell>
          <cell r="J168" t="str">
            <v>Septiembre</v>
          </cell>
          <cell r="K168" t="str">
            <v>Octubre</v>
          </cell>
          <cell r="L168" t="str">
            <v>Noviembre</v>
          </cell>
          <cell r="M168" t="str">
            <v>Diciembre</v>
          </cell>
        </row>
        <row r="169">
          <cell r="A169" t="str">
            <v>AÑO 2020</v>
          </cell>
          <cell r="B169">
            <v>11421</v>
          </cell>
          <cell r="C169">
            <v>17160</v>
          </cell>
          <cell r="D169">
            <v>10126</v>
          </cell>
          <cell r="E169">
            <v>0</v>
          </cell>
          <cell r="F169">
            <v>373</v>
          </cell>
          <cell r="G169">
            <v>2921</v>
          </cell>
          <cell r="H169">
            <v>13287</v>
          </cell>
          <cell r="I169">
            <v>16136</v>
          </cell>
          <cell r="J169">
            <v>9786</v>
          </cell>
          <cell r="K169">
            <v>5840</v>
          </cell>
          <cell r="L169">
            <v>4634</v>
          </cell>
          <cell r="M169">
            <v>2785</v>
          </cell>
        </row>
        <row r="170">
          <cell r="A170" t="str">
            <v>AÑO 2021</v>
          </cell>
          <cell r="B170">
            <v>3931</v>
          </cell>
          <cell r="C170"/>
          <cell r="D170"/>
          <cell r="E170"/>
          <cell r="F170"/>
          <cell r="G170"/>
          <cell r="H170"/>
          <cell r="I170"/>
          <cell r="J170"/>
          <cell r="K170"/>
          <cell r="L170"/>
          <cell r="M170"/>
        </row>
        <row r="173">
          <cell r="B173" t="str">
            <v>Enero</v>
          </cell>
          <cell r="C173" t="str">
            <v>Febrero</v>
          </cell>
          <cell r="D173" t="str">
            <v>Marzo</v>
          </cell>
          <cell r="E173" t="str">
            <v>Abril</v>
          </cell>
          <cell r="F173" t="str">
            <v>Mayo</v>
          </cell>
          <cell r="G173" t="str">
            <v>Junio</v>
          </cell>
          <cell r="H173" t="str">
            <v>Julio</v>
          </cell>
          <cell r="I173" t="str">
            <v>Agosto</v>
          </cell>
          <cell r="J173" t="str">
            <v>Septiembre</v>
          </cell>
          <cell r="K173" t="str">
            <v>Octubre</v>
          </cell>
          <cell r="L173" t="str">
            <v>Noviembre</v>
          </cell>
          <cell r="M173" t="str">
            <v>Diciembre</v>
          </cell>
        </row>
        <row r="174">
          <cell r="A174" t="str">
            <v>AÑO 2020</v>
          </cell>
          <cell r="B174">
            <v>24399</v>
          </cell>
          <cell r="C174">
            <v>33778</v>
          </cell>
          <cell r="D174">
            <v>23795</v>
          </cell>
          <cell r="E174">
            <v>0</v>
          </cell>
          <cell r="F174">
            <v>1589</v>
          </cell>
          <cell r="G174">
            <v>6922</v>
          </cell>
          <cell r="H174">
            <v>39353</v>
          </cell>
          <cell r="I174">
            <v>49990</v>
          </cell>
          <cell r="J174">
            <v>21612</v>
          </cell>
          <cell r="K174">
            <v>12811</v>
          </cell>
          <cell r="L174">
            <v>10188</v>
          </cell>
          <cell r="M174">
            <v>7116</v>
          </cell>
        </row>
        <row r="175">
          <cell r="A175" t="str">
            <v>AÑO 2021</v>
          </cell>
          <cell r="B175">
            <v>9150</v>
          </cell>
          <cell r="C175"/>
          <cell r="D175"/>
          <cell r="E175"/>
          <cell r="F175"/>
          <cell r="G175"/>
          <cell r="H175"/>
          <cell r="I175"/>
          <cell r="J175"/>
          <cell r="K175"/>
          <cell r="L175"/>
          <cell r="M175"/>
        </row>
      </sheetData>
    </sheetDataSet>
  </externalBook>
</externalLink>
</file>

<file path=xl/theme/theme1.xml><?xml version="1.0" encoding="utf-8"?>
<a:theme xmlns:a="http://schemas.openxmlformats.org/drawingml/2006/main" name="Tema de Office">
  <a:themeElements>
    <a:clrScheme name="Verde">
      <a:dk1>
        <a:sysClr val="windowText" lastClr="000000"/>
      </a:dk1>
      <a:lt1>
        <a:sysClr val="window" lastClr="FFFFFF"/>
      </a:lt1>
      <a:dk2>
        <a:srgbClr val="455F51"/>
      </a:dk2>
      <a:lt2>
        <a:srgbClr val="E3DED1"/>
      </a:lt2>
      <a:accent1>
        <a:srgbClr val="549E39"/>
      </a:accent1>
      <a:accent2>
        <a:srgbClr val="8AB833"/>
      </a:accent2>
      <a:accent3>
        <a:srgbClr val="C0CF3A"/>
      </a:accent3>
      <a:accent4>
        <a:srgbClr val="029676"/>
      </a:accent4>
      <a:accent5>
        <a:srgbClr val="4AB5C4"/>
      </a:accent5>
      <a:accent6>
        <a:srgbClr val="0989B1"/>
      </a:accent6>
      <a:hlink>
        <a:srgbClr val="6B9F25"/>
      </a:hlink>
      <a:folHlink>
        <a:srgbClr val="BA6906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1736"/>
  <sheetViews>
    <sheetView tabSelected="1" view="pageBreakPreview" topLeftCell="A1428" zoomScaleNormal="60" zoomScaleSheetLayoutView="100" workbookViewId="0">
      <selection activeCell="A1445" sqref="A1445:XFD1445"/>
    </sheetView>
  </sheetViews>
  <sheetFormatPr baseColWidth="10" defaultRowHeight="12.75" x14ac:dyDescent="0.2"/>
  <cols>
    <col min="1" max="1" width="1.85546875" style="8" customWidth="1"/>
    <col min="2" max="2" width="25.140625" style="8" customWidth="1"/>
    <col min="3" max="12" width="14.7109375" style="8" customWidth="1"/>
    <col min="13" max="13" width="13" style="8" customWidth="1"/>
    <col min="14" max="14" width="11.28515625" style="8" customWidth="1"/>
    <col min="15" max="16384" width="11.42578125" style="8"/>
  </cols>
  <sheetData>
    <row r="1" spans="1:13" x14ac:dyDescent="0.2">
      <c r="A1" s="96"/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</row>
    <row r="2" spans="1:13" x14ac:dyDescent="0.2">
      <c r="A2" s="96"/>
      <c r="B2" s="96"/>
      <c r="C2" s="96"/>
      <c r="D2" s="96"/>
      <c r="E2" s="96"/>
      <c r="F2" s="96"/>
      <c r="G2" s="96"/>
      <c r="H2" s="96"/>
      <c r="I2" s="96"/>
      <c r="J2" s="96"/>
      <c r="K2" s="96"/>
      <c r="L2" s="96"/>
      <c r="M2" s="96"/>
    </row>
    <row r="3" spans="1:13" x14ac:dyDescent="0.2">
      <c r="A3" s="96"/>
      <c r="B3" s="96"/>
      <c r="C3" s="96"/>
      <c r="D3" s="96"/>
      <c r="E3" s="96"/>
      <c r="F3" s="96"/>
      <c r="G3" s="96"/>
      <c r="H3" s="96"/>
      <c r="I3" s="96"/>
      <c r="J3" s="96"/>
      <c r="K3" s="96"/>
      <c r="L3" s="96"/>
      <c r="M3" s="96"/>
    </row>
    <row r="4" spans="1:13" x14ac:dyDescent="0.2">
      <c r="A4" s="96"/>
      <c r="B4" s="96"/>
      <c r="C4" s="96"/>
      <c r="D4" s="96"/>
      <c r="E4" s="96"/>
      <c r="F4" s="96"/>
      <c r="G4" s="96"/>
      <c r="H4" s="96"/>
      <c r="I4" s="96"/>
      <c r="J4" s="96"/>
      <c r="K4" s="96"/>
      <c r="L4" s="96"/>
      <c r="M4" s="96"/>
    </row>
    <row r="5" spans="1:13" x14ac:dyDescent="0.2">
      <c r="A5" s="96"/>
      <c r="B5" s="96"/>
      <c r="C5" s="96"/>
      <c r="D5" s="96"/>
      <c r="E5" s="96"/>
      <c r="F5" s="96"/>
      <c r="G5" s="96"/>
      <c r="H5" s="96"/>
      <c r="I5" s="96"/>
      <c r="J5" s="96"/>
      <c r="K5" s="96"/>
      <c r="L5" s="96"/>
      <c r="M5" s="96"/>
    </row>
    <row r="6" spans="1:13" x14ac:dyDescent="0.2">
      <c r="A6" s="96"/>
      <c r="B6" s="96"/>
      <c r="C6" s="96"/>
      <c r="D6" s="96"/>
      <c r="E6" s="96"/>
      <c r="F6" s="96"/>
      <c r="G6" s="96"/>
      <c r="H6" s="96"/>
      <c r="I6" s="96"/>
      <c r="J6" s="96"/>
      <c r="K6" s="96"/>
      <c r="L6" s="96"/>
      <c r="M6" s="96"/>
    </row>
    <row r="7" spans="1:13" x14ac:dyDescent="0.2">
      <c r="A7" s="96"/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</row>
    <row r="8" spans="1:13" x14ac:dyDescent="0.2">
      <c r="A8" s="96"/>
      <c r="B8" s="96"/>
      <c r="C8" s="96"/>
      <c r="D8" s="96"/>
      <c r="E8" s="96"/>
      <c r="F8" s="96"/>
      <c r="G8" s="96"/>
      <c r="H8" s="96"/>
      <c r="I8" s="96"/>
      <c r="J8" s="96"/>
      <c r="K8" s="96"/>
      <c r="L8" s="96"/>
      <c r="M8" s="96"/>
    </row>
    <row r="9" spans="1:13" x14ac:dyDescent="0.2">
      <c r="A9" s="96"/>
      <c r="B9" s="96"/>
      <c r="C9" s="96"/>
      <c r="D9" s="96"/>
      <c r="E9" s="96"/>
      <c r="F9" s="96"/>
      <c r="G9" s="96"/>
      <c r="H9" s="96"/>
      <c r="I9" s="96"/>
      <c r="J9" s="96"/>
      <c r="K9" s="96"/>
      <c r="L9" s="96"/>
      <c r="M9" s="96"/>
    </row>
    <row r="10" spans="1:13" x14ac:dyDescent="0.2">
      <c r="A10" s="96"/>
      <c r="B10" s="96"/>
      <c r="C10" s="96"/>
      <c r="D10" s="96"/>
      <c r="E10" s="96"/>
      <c r="F10" s="96"/>
      <c r="G10" s="96"/>
      <c r="H10" s="96"/>
      <c r="I10" s="96"/>
      <c r="J10" s="96"/>
      <c r="K10" s="96"/>
      <c r="L10" s="96"/>
      <c r="M10" s="96"/>
    </row>
    <row r="11" spans="1:13" x14ac:dyDescent="0.2">
      <c r="A11" s="96"/>
      <c r="B11" s="96"/>
      <c r="C11" s="96"/>
      <c r="D11" s="96"/>
      <c r="E11" s="96"/>
      <c r="F11" s="96"/>
      <c r="G11" s="96"/>
      <c r="H11" s="96"/>
      <c r="I11" s="96"/>
      <c r="J11" s="96"/>
      <c r="K11" s="96"/>
      <c r="L11" s="96"/>
      <c r="M11" s="96"/>
    </row>
    <row r="12" spans="1:13" x14ac:dyDescent="0.2">
      <c r="A12" s="96"/>
      <c r="B12" s="96"/>
      <c r="C12" s="96"/>
      <c r="D12" s="96"/>
      <c r="E12" s="96"/>
      <c r="F12" s="96"/>
      <c r="G12" s="96"/>
      <c r="H12" s="96"/>
      <c r="I12" s="96"/>
      <c r="J12" s="96"/>
      <c r="K12" s="96"/>
      <c r="L12" s="96"/>
      <c r="M12" s="96"/>
    </row>
    <row r="13" spans="1:13" ht="70.5" x14ac:dyDescent="0.2">
      <c r="A13" s="96"/>
      <c r="B13" s="244" t="s">
        <v>31</v>
      </c>
      <c r="C13" s="244"/>
      <c r="D13" s="244"/>
      <c r="E13" s="244"/>
      <c r="F13" s="244"/>
      <c r="G13" s="244"/>
      <c r="H13" s="244"/>
      <c r="I13" s="244"/>
      <c r="J13" s="244"/>
      <c r="K13" s="244"/>
      <c r="L13" s="122"/>
      <c r="M13" s="122"/>
    </row>
    <row r="14" spans="1:13" ht="70.5" x14ac:dyDescent="0.2">
      <c r="A14" s="96"/>
      <c r="B14" s="244" t="s">
        <v>32</v>
      </c>
      <c r="C14" s="244"/>
      <c r="D14" s="244"/>
      <c r="E14" s="244"/>
      <c r="F14" s="244"/>
      <c r="G14" s="244"/>
      <c r="H14" s="244"/>
      <c r="I14" s="244"/>
      <c r="J14" s="244"/>
      <c r="K14" s="244"/>
      <c r="L14" s="122"/>
      <c r="M14" s="122"/>
    </row>
    <row r="15" spans="1:13" x14ac:dyDescent="0.2">
      <c r="A15" s="96"/>
      <c r="B15" s="96"/>
      <c r="C15" s="96"/>
      <c r="D15" s="96"/>
      <c r="E15" s="96"/>
      <c r="F15" s="96"/>
      <c r="G15" s="96"/>
      <c r="H15" s="96"/>
      <c r="I15" s="96"/>
      <c r="J15" s="96"/>
      <c r="K15" s="96"/>
      <c r="L15" s="96"/>
      <c r="M15" s="96"/>
    </row>
    <row r="16" spans="1:13" x14ac:dyDescent="0.2">
      <c r="A16" s="96"/>
      <c r="B16" s="96"/>
      <c r="C16" s="96"/>
      <c r="D16" s="96"/>
      <c r="E16" s="96"/>
      <c r="F16" s="96"/>
      <c r="G16" s="96"/>
      <c r="H16" s="96"/>
      <c r="I16" s="96"/>
      <c r="J16" s="96"/>
      <c r="K16" s="96"/>
      <c r="L16" s="96"/>
      <c r="M16" s="96"/>
    </row>
    <row r="17" spans="1:13" x14ac:dyDescent="0.2">
      <c r="A17" s="96"/>
      <c r="B17" s="96"/>
      <c r="C17" s="96"/>
      <c r="D17" s="96"/>
      <c r="E17" s="96"/>
      <c r="F17" s="96"/>
      <c r="G17" s="96"/>
      <c r="H17" s="96"/>
      <c r="I17" s="96"/>
      <c r="J17" s="96"/>
      <c r="K17" s="96"/>
      <c r="L17" s="96"/>
      <c r="M17" s="96"/>
    </row>
    <row r="18" spans="1:13" x14ac:dyDescent="0.2">
      <c r="A18" s="96"/>
      <c r="B18" s="96"/>
      <c r="C18" s="96"/>
      <c r="D18" s="96"/>
      <c r="E18" s="96"/>
      <c r="F18" s="96"/>
      <c r="G18" s="96"/>
      <c r="H18" s="96"/>
      <c r="I18" s="96"/>
      <c r="J18" s="96"/>
      <c r="K18" s="96"/>
      <c r="L18" s="96"/>
      <c r="M18" s="96"/>
    </row>
    <row r="19" spans="1:13" x14ac:dyDescent="0.2">
      <c r="A19" s="96"/>
      <c r="B19" s="96"/>
      <c r="C19" s="96"/>
      <c r="D19" s="96"/>
      <c r="E19" s="96"/>
      <c r="F19" s="96"/>
      <c r="G19" s="96"/>
      <c r="H19" s="96"/>
      <c r="I19" s="96"/>
      <c r="J19" s="96"/>
      <c r="K19" s="96"/>
      <c r="L19" s="96"/>
      <c r="M19" s="96"/>
    </row>
    <row r="20" spans="1:13" x14ac:dyDescent="0.2">
      <c r="A20" s="96"/>
      <c r="B20" s="96"/>
      <c r="C20" s="96"/>
      <c r="D20" s="96"/>
      <c r="E20" s="96"/>
      <c r="F20" s="96"/>
      <c r="G20" s="96"/>
      <c r="H20" s="96"/>
      <c r="I20" s="96"/>
      <c r="J20" s="96"/>
      <c r="K20" s="96"/>
      <c r="L20" s="96"/>
      <c r="M20" s="96"/>
    </row>
    <row r="21" spans="1:13" x14ac:dyDescent="0.2">
      <c r="A21" s="96"/>
      <c r="B21" s="96"/>
      <c r="C21" s="96"/>
      <c r="D21" s="96"/>
      <c r="E21" s="96"/>
      <c r="F21" s="96"/>
      <c r="G21" s="96"/>
      <c r="H21" s="96"/>
      <c r="I21" s="96"/>
      <c r="J21" s="96"/>
      <c r="K21" s="96"/>
      <c r="L21" s="96"/>
      <c r="M21" s="96"/>
    </row>
    <row r="22" spans="1:13" x14ac:dyDescent="0.2">
      <c r="A22" s="96"/>
      <c r="B22" s="96"/>
      <c r="C22" s="96"/>
      <c r="D22" s="96"/>
      <c r="E22" s="96"/>
      <c r="F22" s="96"/>
      <c r="G22" s="96"/>
      <c r="H22" s="96"/>
      <c r="I22" s="96"/>
      <c r="J22" s="96"/>
      <c r="K22" s="96"/>
      <c r="L22" s="96"/>
      <c r="M22" s="96"/>
    </row>
    <row r="23" spans="1:13" x14ac:dyDescent="0.2">
      <c r="A23" s="96"/>
      <c r="B23" s="96"/>
      <c r="C23" s="96"/>
      <c r="D23" s="96"/>
      <c r="E23" s="96"/>
      <c r="F23" s="96"/>
      <c r="G23" s="96"/>
      <c r="H23" s="96"/>
      <c r="I23" s="96"/>
      <c r="J23" s="96"/>
      <c r="K23" s="96"/>
      <c r="L23" s="96"/>
      <c r="M23" s="96"/>
    </row>
    <row r="24" spans="1:13" x14ac:dyDescent="0.2">
      <c r="A24" s="96"/>
      <c r="B24" s="96"/>
      <c r="C24" s="96"/>
      <c r="D24" s="96"/>
      <c r="E24" s="96"/>
      <c r="F24" s="96"/>
      <c r="G24" s="96"/>
      <c r="H24" s="96"/>
      <c r="I24" s="96"/>
      <c r="J24" s="96"/>
      <c r="K24" s="96"/>
      <c r="L24" s="96"/>
      <c r="M24" s="96"/>
    </row>
    <row r="25" spans="1:13" x14ac:dyDescent="0.2">
      <c r="A25" s="96"/>
      <c r="B25" s="96"/>
      <c r="C25" s="96"/>
      <c r="D25" s="96"/>
      <c r="E25" s="96"/>
      <c r="F25" s="96"/>
      <c r="G25" s="96"/>
      <c r="H25" s="96"/>
      <c r="I25" s="96"/>
      <c r="J25" s="96"/>
      <c r="K25" s="96"/>
      <c r="L25" s="96"/>
      <c r="M25" s="96"/>
    </row>
    <row r="26" spans="1:13" x14ac:dyDescent="0.2">
      <c r="A26" s="96"/>
      <c r="B26" s="96"/>
      <c r="C26" s="96"/>
      <c r="D26" s="96"/>
      <c r="E26" s="96"/>
      <c r="F26" s="96"/>
      <c r="G26" s="96"/>
      <c r="H26" s="96"/>
      <c r="I26" s="96"/>
      <c r="J26" s="96"/>
      <c r="K26" s="96"/>
      <c r="L26" s="96"/>
      <c r="M26" s="96"/>
    </row>
    <row r="27" spans="1:13" x14ac:dyDescent="0.2">
      <c r="A27" s="96"/>
      <c r="B27" s="96"/>
      <c r="C27" s="96"/>
      <c r="D27" s="96"/>
      <c r="E27" s="96"/>
      <c r="F27" s="96"/>
      <c r="G27" s="96"/>
      <c r="H27" s="96"/>
      <c r="I27" s="96"/>
      <c r="J27" s="96"/>
      <c r="K27" s="96"/>
      <c r="L27" s="96"/>
      <c r="M27" s="96"/>
    </row>
    <row r="28" spans="1:13" x14ac:dyDescent="0.2">
      <c r="A28" s="96"/>
      <c r="B28" s="96"/>
      <c r="C28" s="96"/>
      <c r="D28" s="96"/>
      <c r="E28" s="96"/>
      <c r="F28" s="96"/>
      <c r="G28" s="96"/>
      <c r="H28" s="96"/>
      <c r="I28" s="96"/>
      <c r="J28" s="96"/>
      <c r="K28" s="96"/>
      <c r="L28" s="96"/>
      <c r="M28" s="96"/>
    </row>
    <row r="29" spans="1:13" x14ac:dyDescent="0.2">
      <c r="A29" s="96"/>
      <c r="B29" s="96"/>
      <c r="C29" s="96"/>
      <c r="D29" s="96"/>
      <c r="E29" s="96"/>
      <c r="F29" s="96"/>
      <c r="G29" s="96"/>
      <c r="H29" s="96"/>
      <c r="I29" s="96"/>
      <c r="J29" s="96"/>
      <c r="K29" s="96"/>
      <c r="L29" s="96"/>
      <c r="M29" s="96"/>
    </row>
    <row r="30" spans="1:13" ht="12.75" customHeight="1" x14ac:dyDescent="0.2">
      <c r="A30" s="96"/>
      <c r="B30" s="96"/>
      <c r="C30" s="96"/>
      <c r="D30" s="96"/>
      <c r="E30" s="96"/>
      <c r="F30" s="262" t="s">
        <v>155</v>
      </c>
      <c r="G30" s="263"/>
      <c r="H30" s="263"/>
      <c r="I30" s="263"/>
      <c r="J30" s="263"/>
      <c r="K30" s="263"/>
      <c r="L30" s="123"/>
      <c r="M30" s="123"/>
    </row>
    <row r="31" spans="1:13" ht="12.75" customHeight="1" x14ac:dyDescent="0.2">
      <c r="A31" s="96"/>
      <c r="B31" s="96"/>
      <c r="C31" s="96"/>
      <c r="D31" s="96"/>
      <c r="E31" s="96"/>
      <c r="F31" s="263"/>
      <c r="G31" s="263"/>
      <c r="H31" s="263"/>
      <c r="I31" s="263"/>
      <c r="J31" s="263"/>
      <c r="K31" s="263"/>
      <c r="L31" s="123"/>
      <c r="M31" s="123"/>
    </row>
    <row r="32" spans="1:13" ht="12.75" customHeight="1" x14ac:dyDescent="0.2">
      <c r="A32" s="96"/>
      <c r="B32" s="96"/>
      <c r="C32" s="96"/>
      <c r="D32" s="96"/>
      <c r="E32" s="96"/>
      <c r="F32" s="263"/>
      <c r="G32" s="263"/>
      <c r="H32" s="263"/>
      <c r="I32" s="263"/>
      <c r="J32" s="263"/>
      <c r="K32" s="263"/>
      <c r="L32" s="123"/>
      <c r="M32" s="123"/>
    </row>
    <row r="33" spans="1:13" x14ac:dyDescent="0.2">
      <c r="A33" s="96"/>
      <c r="B33" s="96"/>
      <c r="C33" s="96"/>
      <c r="D33" s="96"/>
      <c r="E33" s="96"/>
      <c r="F33" s="96"/>
      <c r="G33" s="96"/>
      <c r="H33" s="96"/>
      <c r="I33" s="96"/>
      <c r="J33" s="96"/>
      <c r="K33" s="96"/>
      <c r="L33" s="96"/>
      <c r="M33" s="96"/>
    </row>
    <row r="34" spans="1:13" x14ac:dyDescent="0.2">
      <c r="A34" s="96"/>
      <c r="B34" s="96"/>
      <c r="C34" s="96"/>
      <c r="D34" s="96"/>
      <c r="E34" s="96"/>
      <c r="F34" s="96"/>
      <c r="G34" s="96"/>
      <c r="H34" s="96"/>
      <c r="I34" s="96"/>
      <c r="J34" s="96"/>
      <c r="K34" s="96"/>
      <c r="L34" s="96"/>
      <c r="M34" s="96"/>
    </row>
    <row r="35" spans="1:13" x14ac:dyDescent="0.2">
      <c r="A35" s="96"/>
      <c r="B35" s="96"/>
      <c r="C35" s="96"/>
      <c r="D35" s="96"/>
      <c r="E35" s="96"/>
      <c r="F35" s="96"/>
      <c r="G35" s="96"/>
      <c r="H35" s="96"/>
      <c r="I35" s="96"/>
      <c r="J35" s="96"/>
      <c r="K35" s="96"/>
      <c r="L35" s="96"/>
      <c r="M35" s="96"/>
    </row>
    <row r="36" spans="1:13" x14ac:dyDescent="0.2">
      <c r="A36" s="96"/>
      <c r="B36" s="96"/>
      <c r="C36" s="96"/>
      <c r="D36" s="96"/>
      <c r="E36" s="96"/>
      <c r="F36" s="96"/>
      <c r="G36" s="96"/>
      <c r="H36" s="96"/>
      <c r="I36" s="96"/>
      <c r="J36" s="96"/>
      <c r="K36" s="96"/>
      <c r="L36" s="96"/>
      <c r="M36" s="96"/>
    </row>
    <row r="37" spans="1:13" x14ac:dyDescent="0.2">
      <c r="A37" s="96"/>
      <c r="B37" s="96"/>
      <c r="C37" s="96"/>
      <c r="D37" s="96"/>
      <c r="E37" s="96"/>
      <c r="F37" s="96"/>
      <c r="G37" s="96"/>
      <c r="H37" s="96"/>
      <c r="I37" s="96"/>
      <c r="J37" s="96"/>
      <c r="K37" s="96"/>
      <c r="L37" s="96"/>
      <c r="M37" s="96"/>
    </row>
    <row r="38" spans="1:13" x14ac:dyDescent="0.2">
      <c r="A38" s="96"/>
      <c r="B38" s="96"/>
      <c r="C38" s="96"/>
      <c r="D38" s="96"/>
      <c r="E38" s="96"/>
      <c r="F38" s="96"/>
      <c r="G38" s="96"/>
      <c r="H38" s="96"/>
      <c r="I38" s="96"/>
      <c r="J38" s="96"/>
      <c r="K38" s="96"/>
      <c r="L38" s="96"/>
      <c r="M38" s="96"/>
    </row>
    <row r="39" spans="1:13" x14ac:dyDescent="0.2">
      <c r="A39" s="96"/>
      <c r="B39" s="96"/>
      <c r="C39" s="96"/>
      <c r="D39" s="96"/>
      <c r="E39" s="96"/>
      <c r="F39" s="96"/>
      <c r="G39" s="96"/>
      <c r="H39" s="96"/>
      <c r="I39" s="96"/>
      <c r="J39" s="96"/>
      <c r="K39" s="96"/>
      <c r="L39" s="96"/>
      <c r="M39" s="96"/>
    </row>
    <row r="40" spans="1:13" x14ac:dyDescent="0.2">
      <c r="A40" s="96"/>
      <c r="B40" s="96"/>
      <c r="C40" s="96"/>
      <c r="D40" s="96"/>
      <c r="E40" s="96"/>
      <c r="F40" s="96"/>
      <c r="G40" s="96"/>
      <c r="H40" s="96"/>
      <c r="I40" s="96"/>
      <c r="J40" s="96"/>
      <c r="K40" s="96"/>
      <c r="L40" s="96"/>
      <c r="M40" s="96"/>
    </row>
    <row r="41" spans="1:13" x14ac:dyDescent="0.2">
      <c r="A41" s="96"/>
      <c r="B41" s="96"/>
      <c r="C41" s="96"/>
      <c r="D41" s="96"/>
      <c r="E41" s="96"/>
      <c r="F41" s="96"/>
      <c r="G41" s="96"/>
      <c r="H41" s="96"/>
      <c r="I41" s="96"/>
      <c r="J41" s="96"/>
      <c r="K41" s="96"/>
      <c r="L41" s="96"/>
      <c r="M41" s="96"/>
    </row>
    <row r="42" spans="1:13" x14ac:dyDescent="0.2">
      <c r="A42" s="96"/>
      <c r="B42" s="96"/>
      <c r="C42" s="96"/>
      <c r="D42" s="96"/>
      <c r="E42" s="96"/>
      <c r="F42" s="96"/>
      <c r="G42" s="96"/>
      <c r="H42" s="96"/>
      <c r="I42" s="96"/>
      <c r="J42" s="96"/>
      <c r="K42" s="96"/>
      <c r="L42" s="96"/>
      <c r="M42" s="96"/>
    </row>
    <row r="43" spans="1:13" x14ac:dyDescent="0.2">
      <c r="A43" s="82"/>
      <c r="B43" s="82"/>
      <c r="C43" s="82"/>
      <c r="D43" s="82"/>
      <c r="E43" s="82"/>
      <c r="F43" s="82"/>
      <c r="G43" s="82"/>
      <c r="H43" s="82"/>
      <c r="I43" s="82"/>
      <c r="J43" s="82"/>
      <c r="K43" s="82"/>
      <c r="L43" s="82"/>
      <c r="M43" s="82"/>
    </row>
    <row r="44" spans="1:13" x14ac:dyDescent="0.2">
      <c r="A44" s="82"/>
      <c r="B44" s="82"/>
      <c r="C44" s="82"/>
      <c r="D44" s="82"/>
      <c r="E44" s="82"/>
      <c r="F44" s="82"/>
      <c r="G44" s="82"/>
      <c r="H44" s="82"/>
      <c r="I44" s="82"/>
      <c r="J44" s="82"/>
      <c r="K44" s="82"/>
      <c r="L44" s="82"/>
      <c r="M44" s="82"/>
    </row>
    <row r="45" spans="1:13" x14ac:dyDescent="0.2">
      <c r="A45" s="82"/>
      <c r="B45" s="82"/>
      <c r="C45" s="82"/>
      <c r="D45" s="82"/>
      <c r="E45" s="82"/>
      <c r="F45" s="82"/>
      <c r="G45" s="82"/>
      <c r="H45" s="82"/>
      <c r="I45" s="82"/>
      <c r="J45" s="82"/>
      <c r="K45" s="82"/>
      <c r="L45" s="82"/>
      <c r="M45" s="82"/>
    </row>
    <row r="46" spans="1:13" x14ac:dyDescent="0.2">
      <c r="A46" s="82"/>
      <c r="B46" s="82"/>
      <c r="C46" s="82"/>
      <c r="D46" s="82"/>
      <c r="E46" s="82"/>
      <c r="F46" s="82"/>
      <c r="G46" s="82"/>
      <c r="H46" s="82"/>
      <c r="I46" s="82"/>
      <c r="J46" s="82"/>
      <c r="K46" s="82"/>
      <c r="L46" s="82"/>
      <c r="M46" s="82"/>
    </row>
    <row r="47" spans="1:13" x14ac:dyDescent="0.2">
      <c r="A47" s="82"/>
      <c r="B47" s="82"/>
      <c r="C47" s="82"/>
      <c r="D47" s="82"/>
      <c r="E47" s="82"/>
      <c r="F47" s="82"/>
      <c r="G47" s="82"/>
      <c r="H47" s="82"/>
      <c r="I47" s="82"/>
      <c r="J47" s="82"/>
      <c r="K47" s="82"/>
      <c r="L47" s="82"/>
      <c r="M47" s="82"/>
    </row>
    <row r="48" spans="1:13" x14ac:dyDescent="0.2">
      <c r="A48" s="82"/>
      <c r="B48" s="82"/>
      <c r="C48" s="82"/>
      <c r="D48" s="82"/>
      <c r="E48" s="82"/>
      <c r="F48" s="82"/>
      <c r="G48" s="82"/>
      <c r="H48" s="82"/>
      <c r="I48" s="82"/>
      <c r="J48" s="82"/>
      <c r="K48" s="82"/>
      <c r="L48" s="82"/>
      <c r="M48" s="82"/>
    </row>
    <row r="49" spans="1:13" x14ac:dyDescent="0.2">
      <c r="A49" s="82"/>
      <c r="B49" s="82"/>
      <c r="C49" s="82"/>
      <c r="D49" s="82"/>
      <c r="E49" s="82"/>
      <c r="F49" s="82"/>
      <c r="G49" s="82"/>
      <c r="H49" s="82"/>
      <c r="I49" s="82"/>
      <c r="J49" s="82"/>
      <c r="K49" s="82"/>
      <c r="L49" s="82"/>
      <c r="M49" s="82"/>
    </row>
    <row r="50" spans="1:13" x14ac:dyDescent="0.2">
      <c r="A50" s="82"/>
      <c r="B50" s="82"/>
      <c r="C50" s="82"/>
      <c r="D50" s="82"/>
      <c r="E50" s="82"/>
      <c r="F50" s="82"/>
      <c r="G50" s="82"/>
      <c r="H50" s="82"/>
      <c r="I50" s="82"/>
      <c r="J50" s="82"/>
      <c r="K50" s="82"/>
      <c r="L50" s="82"/>
      <c r="M50" s="82"/>
    </row>
    <row r="51" spans="1:13" x14ac:dyDescent="0.2">
      <c r="A51" s="82"/>
      <c r="B51" s="82"/>
      <c r="C51" s="82"/>
      <c r="D51" s="82"/>
      <c r="E51" s="82"/>
      <c r="F51" s="82"/>
      <c r="G51" s="82"/>
      <c r="H51" s="82"/>
      <c r="I51" s="82"/>
      <c r="J51" s="82"/>
      <c r="K51" s="82"/>
      <c r="L51" s="82"/>
      <c r="M51" s="82"/>
    </row>
    <row r="52" spans="1:13" x14ac:dyDescent="0.2">
      <c r="A52" s="82"/>
      <c r="B52" s="82"/>
      <c r="C52" s="82"/>
      <c r="D52" s="82"/>
      <c r="E52" s="82"/>
      <c r="F52" s="82"/>
      <c r="G52" s="82"/>
      <c r="H52" s="82"/>
      <c r="I52" s="82"/>
      <c r="J52" s="82"/>
      <c r="K52" s="82"/>
      <c r="L52" s="82"/>
      <c r="M52" s="82"/>
    </row>
    <row r="53" spans="1:13" x14ac:dyDescent="0.2">
      <c r="A53" s="82"/>
      <c r="B53" s="82"/>
      <c r="C53" s="82"/>
      <c r="D53" s="82"/>
      <c r="E53" s="82"/>
      <c r="F53" s="82"/>
      <c r="G53" s="82"/>
      <c r="H53" s="82"/>
      <c r="I53" s="82"/>
      <c r="J53" s="82"/>
      <c r="K53" s="82"/>
      <c r="L53" s="82"/>
      <c r="M53" s="82"/>
    </row>
    <row r="54" spans="1:13" x14ac:dyDescent="0.2">
      <c r="A54" s="82"/>
      <c r="B54" s="82"/>
      <c r="C54" s="82"/>
      <c r="D54" s="82"/>
      <c r="E54" s="82"/>
      <c r="F54" s="82"/>
      <c r="G54" s="82"/>
      <c r="H54" s="82"/>
      <c r="I54" s="82"/>
      <c r="J54" s="82"/>
      <c r="K54" s="82"/>
      <c r="L54" s="82"/>
      <c r="M54" s="82"/>
    </row>
    <row r="55" spans="1:13" x14ac:dyDescent="0.2">
      <c r="A55" s="82"/>
      <c r="B55" s="82"/>
      <c r="C55" s="82"/>
      <c r="D55" s="82"/>
      <c r="E55" s="82"/>
      <c r="F55" s="82"/>
      <c r="G55" s="82"/>
      <c r="H55" s="82"/>
      <c r="I55" s="82"/>
      <c r="J55" s="82"/>
      <c r="K55" s="82"/>
      <c r="L55" s="82"/>
      <c r="M55" s="82"/>
    </row>
    <row r="56" spans="1:13" x14ac:dyDescent="0.2">
      <c r="A56" s="82"/>
      <c r="B56" s="82"/>
      <c r="C56" s="82"/>
      <c r="D56" s="82"/>
      <c r="E56" s="82"/>
      <c r="F56" s="82"/>
      <c r="G56" s="82"/>
      <c r="H56" s="82"/>
      <c r="I56" s="82"/>
      <c r="J56" s="82"/>
      <c r="K56" s="82"/>
      <c r="L56" s="82"/>
      <c r="M56" s="82"/>
    </row>
    <row r="57" spans="1:13" x14ac:dyDescent="0.2">
      <c r="A57" s="82"/>
      <c r="B57" s="82"/>
      <c r="C57" s="82"/>
      <c r="D57" s="82"/>
      <c r="E57" s="82"/>
      <c r="F57" s="82"/>
      <c r="G57" s="82"/>
      <c r="H57" s="82"/>
      <c r="I57" s="82"/>
      <c r="J57" s="82"/>
      <c r="K57" s="82"/>
      <c r="L57" s="82"/>
      <c r="M57" s="82"/>
    </row>
    <row r="58" spans="1:13" x14ac:dyDescent="0.2">
      <c r="A58" s="82"/>
      <c r="B58" s="82"/>
      <c r="C58" s="82"/>
      <c r="D58" s="82"/>
      <c r="E58" s="82"/>
      <c r="F58" s="82"/>
      <c r="G58" s="82"/>
      <c r="H58" s="82"/>
      <c r="I58" s="82"/>
      <c r="J58" s="82"/>
      <c r="K58" s="82"/>
      <c r="L58" s="82"/>
      <c r="M58" s="82"/>
    </row>
    <row r="59" spans="1:13" x14ac:dyDescent="0.2">
      <c r="A59" s="82"/>
      <c r="B59" s="82"/>
      <c r="C59" s="82"/>
      <c r="D59" s="82"/>
      <c r="E59" s="82"/>
      <c r="F59" s="82"/>
      <c r="G59" s="82"/>
      <c r="H59" s="82"/>
      <c r="I59" s="82"/>
      <c r="J59" s="82"/>
      <c r="K59" s="82"/>
      <c r="L59" s="82"/>
      <c r="M59" s="82"/>
    </row>
    <row r="60" spans="1:13" x14ac:dyDescent="0.2">
      <c r="A60" s="82"/>
      <c r="B60" s="82"/>
      <c r="C60" s="82"/>
      <c r="D60" s="82"/>
      <c r="E60" s="82"/>
      <c r="F60" s="82"/>
      <c r="G60" s="82"/>
      <c r="H60" s="82"/>
      <c r="I60" s="82"/>
      <c r="J60" s="82"/>
      <c r="K60" s="82"/>
      <c r="L60" s="82"/>
      <c r="M60" s="82"/>
    </row>
    <row r="61" spans="1:13" x14ac:dyDescent="0.2">
      <c r="A61" s="82"/>
      <c r="B61" s="82"/>
      <c r="C61" s="82"/>
      <c r="D61" s="82"/>
      <c r="E61" s="82"/>
      <c r="F61" s="82"/>
      <c r="G61" s="82"/>
      <c r="H61" s="82"/>
      <c r="I61" s="82"/>
      <c r="J61" s="82"/>
      <c r="K61" s="82"/>
      <c r="L61" s="82"/>
      <c r="M61" s="82"/>
    </row>
    <row r="62" spans="1:13" x14ac:dyDescent="0.2">
      <c r="A62" s="82"/>
      <c r="B62" s="82"/>
      <c r="C62" s="82"/>
      <c r="D62" s="82"/>
      <c r="E62" s="82"/>
      <c r="F62" s="82"/>
      <c r="G62" s="82"/>
      <c r="H62" s="82"/>
      <c r="I62" s="82"/>
      <c r="J62" s="82"/>
      <c r="K62" s="82"/>
      <c r="L62" s="82"/>
      <c r="M62" s="82"/>
    </row>
    <row r="63" spans="1:13" x14ac:dyDescent="0.2">
      <c r="A63" s="82"/>
      <c r="B63" s="82"/>
      <c r="C63" s="82"/>
      <c r="D63" s="82"/>
      <c r="E63" s="82"/>
      <c r="F63" s="82"/>
      <c r="G63" s="82"/>
      <c r="H63" s="82"/>
      <c r="I63" s="82"/>
      <c r="J63" s="82"/>
      <c r="K63" s="82"/>
      <c r="L63" s="82"/>
      <c r="M63" s="82"/>
    </row>
    <row r="64" spans="1:13" x14ac:dyDescent="0.2">
      <c r="A64" s="82"/>
      <c r="B64" s="82"/>
      <c r="C64" s="82"/>
      <c r="D64" s="82"/>
      <c r="E64" s="82"/>
      <c r="F64" s="82"/>
      <c r="G64" s="82"/>
      <c r="H64" s="82"/>
      <c r="I64" s="82"/>
      <c r="J64" s="82"/>
      <c r="K64" s="82"/>
      <c r="L64" s="82"/>
      <c r="M64" s="82"/>
    </row>
    <row r="65" spans="1:13" x14ac:dyDescent="0.2">
      <c r="A65" s="82"/>
      <c r="B65" s="82"/>
      <c r="C65" s="82"/>
      <c r="D65" s="82"/>
      <c r="E65" s="82"/>
      <c r="F65" s="82"/>
      <c r="G65" s="82"/>
      <c r="H65" s="82"/>
      <c r="I65" s="82"/>
      <c r="J65" s="82"/>
      <c r="K65" s="82"/>
      <c r="L65" s="82"/>
      <c r="M65" s="82"/>
    </row>
    <row r="66" spans="1:13" x14ac:dyDescent="0.2">
      <c r="A66" s="82"/>
      <c r="B66" s="82"/>
      <c r="C66" s="82"/>
      <c r="D66" s="82"/>
      <c r="E66" s="82"/>
      <c r="F66" s="82"/>
      <c r="G66" s="82"/>
      <c r="H66" s="82"/>
      <c r="I66" s="82"/>
      <c r="J66" s="82"/>
      <c r="K66" s="82"/>
      <c r="L66" s="82"/>
      <c r="M66" s="82"/>
    </row>
    <row r="67" spans="1:13" x14ac:dyDescent="0.2">
      <c r="A67" s="82"/>
      <c r="B67" s="82"/>
      <c r="C67" s="82"/>
      <c r="D67" s="82"/>
      <c r="E67" s="82"/>
      <c r="F67" s="82"/>
      <c r="G67" s="82"/>
      <c r="H67" s="82"/>
      <c r="I67" s="82"/>
      <c r="J67" s="82"/>
      <c r="K67" s="82"/>
      <c r="L67" s="82"/>
      <c r="M67" s="82"/>
    </row>
    <row r="68" spans="1:13" x14ac:dyDescent="0.2">
      <c r="A68" s="82"/>
      <c r="B68" s="82"/>
      <c r="C68" s="82"/>
      <c r="D68" s="82"/>
      <c r="E68" s="82"/>
      <c r="F68" s="82"/>
      <c r="G68" s="82"/>
      <c r="H68" s="82"/>
      <c r="I68" s="82"/>
      <c r="J68" s="82"/>
      <c r="K68" s="82"/>
      <c r="L68" s="82"/>
      <c r="M68" s="82"/>
    </row>
    <row r="69" spans="1:13" x14ac:dyDescent="0.2">
      <c r="A69" s="82"/>
      <c r="B69" s="82"/>
      <c r="C69" s="82"/>
      <c r="D69" s="82"/>
      <c r="E69" s="82"/>
      <c r="F69" s="82"/>
      <c r="G69" s="82"/>
      <c r="H69" s="82"/>
      <c r="I69" s="82"/>
      <c r="J69" s="82"/>
      <c r="K69" s="82"/>
      <c r="L69" s="82"/>
      <c r="M69" s="82"/>
    </row>
    <row r="70" spans="1:13" x14ac:dyDescent="0.2">
      <c r="A70" s="82"/>
      <c r="B70" s="82"/>
      <c r="C70" s="82"/>
      <c r="D70" s="82"/>
      <c r="E70" s="82"/>
      <c r="F70" s="82"/>
      <c r="G70" s="82"/>
      <c r="H70" s="82"/>
      <c r="I70" s="82"/>
      <c r="J70" s="82"/>
      <c r="K70" s="82"/>
      <c r="L70" s="82"/>
      <c r="M70" s="82"/>
    </row>
    <row r="71" spans="1:13" x14ac:dyDescent="0.2">
      <c r="A71" s="82"/>
      <c r="B71" s="82"/>
      <c r="C71" s="82"/>
      <c r="D71" s="82"/>
      <c r="E71" s="82"/>
      <c r="F71" s="82"/>
      <c r="G71" s="82"/>
      <c r="H71" s="82"/>
      <c r="I71" s="82"/>
      <c r="J71" s="82"/>
      <c r="K71" s="82"/>
      <c r="L71" s="82"/>
      <c r="M71" s="82"/>
    </row>
    <row r="72" spans="1:13" ht="12.75" customHeight="1" x14ac:dyDescent="0.2">
      <c r="A72" s="82"/>
      <c r="B72" s="82"/>
      <c r="C72" s="82"/>
      <c r="D72" s="82"/>
      <c r="E72" s="82"/>
      <c r="F72" s="82"/>
      <c r="G72" s="82"/>
      <c r="H72" s="82"/>
      <c r="I72" s="82"/>
      <c r="J72" s="82"/>
      <c r="K72" s="82"/>
      <c r="L72" s="82"/>
      <c r="M72" s="82"/>
    </row>
    <row r="73" spans="1:13" ht="12.75" customHeight="1" x14ac:dyDescent="0.2">
      <c r="A73" s="82"/>
      <c r="B73" s="82"/>
      <c r="C73" s="82"/>
      <c r="D73" s="82"/>
      <c r="E73" s="82"/>
      <c r="F73" s="82"/>
      <c r="G73" s="82"/>
      <c r="H73" s="82"/>
      <c r="I73" s="82"/>
      <c r="J73" s="82"/>
      <c r="K73" s="82"/>
      <c r="L73" s="82"/>
      <c r="M73" s="82"/>
    </row>
    <row r="74" spans="1:13" ht="12.75" customHeight="1" x14ac:dyDescent="0.2">
      <c r="A74" s="82"/>
      <c r="B74" s="82"/>
      <c r="C74" s="82"/>
      <c r="D74" s="82"/>
      <c r="E74" s="82"/>
      <c r="F74" s="82"/>
      <c r="G74" s="82"/>
      <c r="H74" s="82"/>
      <c r="I74" s="82"/>
      <c r="J74" s="82"/>
      <c r="K74" s="82"/>
      <c r="L74" s="82"/>
      <c r="M74" s="82"/>
    </row>
    <row r="75" spans="1:13" ht="12.75" customHeight="1" x14ac:dyDescent="0.2">
      <c r="A75" s="82"/>
      <c r="B75" s="82"/>
      <c r="C75" s="82"/>
      <c r="D75" s="82"/>
      <c r="E75" s="82"/>
      <c r="F75" s="120"/>
      <c r="G75" s="120"/>
      <c r="H75" s="120"/>
      <c r="I75" s="120"/>
      <c r="J75" s="120"/>
      <c r="K75" s="120"/>
      <c r="L75" s="120"/>
      <c r="M75" s="120"/>
    </row>
    <row r="76" spans="1:13" x14ac:dyDescent="0.2">
      <c r="A76" s="82"/>
      <c r="B76" s="82"/>
      <c r="C76" s="82"/>
      <c r="D76" s="82"/>
      <c r="E76" s="82"/>
      <c r="F76" s="82"/>
      <c r="G76" s="82"/>
      <c r="H76" s="82"/>
      <c r="I76" s="82"/>
      <c r="J76" s="82"/>
      <c r="K76" s="82"/>
      <c r="L76" s="82"/>
      <c r="M76" s="82"/>
    </row>
    <row r="77" spans="1:13" x14ac:dyDescent="0.2">
      <c r="A77" s="82"/>
      <c r="B77" s="82"/>
      <c r="C77" s="82"/>
      <c r="D77" s="82"/>
      <c r="E77" s="82"/>
      <c r="F77" s="82"/>
      <c r="G77" s="82"/>
      <c r="H77" s="82"/>
      <c r="I77" s="82"/>
      <c r="J77" s="82"/>
      <c r="K77" s="82"/>
      <c r="L77" s="82"/>
      <c r="M77" s="82"/>
    </row>
    <row r="78" spans="1:13" x14ac:dyDescent="0.2">
      <c r="A78" s="82"/>
      <c r="B78" s="82"/>
      <c r="C78" s="82"/>
      <c r="D78" s="82"/>
      <c r="E78" s="82"/>
      <c r="F78" s="82"/>
      <c r="G78" s="82"/>
      <c r="H78" s="82"/>
      <c r="I78" s="82"/>
      <c r="J78" s="82"/>
      <c r="K78" s="82"/>
      <c r="L78" s="82"/>
      <c r="M78" s="82"/>
    </row>
    <row r="79" spans="1:13" x14ac:dyDescent="0.2">
      <c r="A79" s="82"/>
      <c r="B79" s="82"/>
      <c r="C79" s="82"/>
      <c r="D79" s="82"/>
      <c r="E79" s="82"/>
      <c r="F79" s="82"/>
      <c r="G79" s="82"/>
      <c r="H79" s="82"/>
      <c r="I79" s="82"/>
      <c r="J79" s="82"/>
      <c r="K79" s="82"/>
      <c r="L79" s="82"/>
      <c r="M79" s="82"/>
    </row>
    <row r="80" spans="1:13" x14ac:dyDescent="0.2">
      <c r="A80" s="82"/>
      <c r="B80" s="82"/>
      <c r="C80" s="82"/>
      <c r="D80" s="82"/>
      <c r="E80" s="82"/>
      <c r="F80" s="82"/>
      <c r="G80" s="82"/>
      <c r="H80" s="82"/>
      <c r="I80" s="82"/>
      <c r="J80" s="82"/>
      <c r="K80" s="82"/>
      <c r="L80" s="82"/>
      <c r="M80" s="82"/>
    </row>
    <row r="81" spans="1:15" x14ac:dyDescent="0.2">
      <c r="A81" s="82"/>
      <c r="B81" s="82"/>
      <c r="C81" s="82"/>
      <c r="D81" s="82"/>
      <c r="E81" s="82"/>
      <c r="F81" s="82"/>
      <c r="G81" s="82"/>
      <c r="H81" s="82"/>
      <c r="I81" s="82"/>
      <c r="J81" s="82"/>
      <c r="K81" s="82"/>
      <c r="L81" s="82"/>
      <c r="M81" s="82"/>
    </row>
    <row r="82" spans="1:15" x14ac:dyDescent="0.2">
      <c r="A82" s="82"/>
      <c r="B82" s="82"/>
      <c r="C82" s="82"/>
      <c r="D82" s="82"/>
      <c r="E82" s="82"/>
      <c r="F82" s="82"/>
      <c r="G82" s="82"/>
      <c r="H82" s="82"/>
      <c r="I82" s="82"/>
      <c r="J82" s="82"/>
      <c r="K82" s="82"/>
      <c r="L82" s="82"/>
      <c r="M82" s="82"/>
    </row>
    <row r="83" spans="1:15" x14ac:dyDescent="0.2">
      <c r="A83" s="82"/>
      <c r="B83" s="82"/>
      <c r="C83" s="82"/>
      <c r="D83" s="82"/>
      <c r="E83" s="82"/>
      <c r="F83" s="82"/>
      <c r="G83" s="82"/>
      <c r="H83" s="82"/>
      <c r="I83" s="82"/>
      <c r="J83" s="82"/>
      <c r="K83" s="82"/>
      <c r="L83" s="82"/>
      <c r="M83" s="82"/>
    </row>
    <row r="84" spans="1:15" x14ac:dyDescent="0.2">
      <c r="A84" s="82"/>
      <c r="B84" s="82"/>
      <c r="C84" s="82"/>
      <c r="D84" s="82"/>
      <c r="E84" s="82"/>
      <c r="F84" s="82"/>
      <c r="G84" s="82"/>
      <c r="H84" s="82"/>
      <c r="I84" s="82"/>
      <c r="J84" s="82"/>
      <c r="K84" s="82"/>
      <c r="L84" s="82"/>
      <c r="M84" s="82"/>
    </row>
    <row r="85" spans="1:15" x14ac:dyDescent="0.2">
      <c r="A85" s="82"/>
      <c r="B85" s="82"/>
      <c r="C85" s="82"/>
      <c r="D85" s="82"/>
      <c r="E85" s="82"/>
      <c r="F85" s="82"/>
      <c r="G85" s="82"/>
      <c r="H85" s="82"/>
      <c r="I85" s="82"/>
      <c r="J85" s="82"/>
      <c r="K85" s="82"/>
      <c r="L85" s="82"/>
      <c r="M85" s="82"/>
    </row>
    <row r="86" spans="1:15" x14ac:dyDescent="0.2">
      <c r="A86" s="82"/>
      <c r="B86" s="82"/>
      <c r="C86" s="82"/>
      <c r="D86" s="82"/>
      <c r="E86" s="82"/>
      <c r="F86" s="82"/>
      <c r="G86" s="82"/>
      <c r="H86" s="82"/>
      <c r="I86" s="82"/>
      <c r="J86" s="82"/>
      <c r="K86" s="82"/>
      <c r="L86" s="82"/>
      <c r="M86" s="82"/>
    </row>
    <row r="87" spans="1:15" x14ac:dyDescent="0.2">
      <c r="A87" s="82"/>
      <c r="B87" s="82"/>
      <c r="C87" s="82"/>
      <c r="D87" s="82"/>
      <c r="E87" s="82"/>
      <c r="F87" s="82"/>
      <c r="G87" s="82"/>
      <c r="H87" s="82"/>
      <c r="I87" s="82"/>
      <c r="J87" s="82"/>
      <c r="K87" s="82"/>
      <c r="L87" s="82"/>
      <c r="M87" s="82"/>
    </row>
    <row r="88" spans="1:15" x14ac:dyDescent="0.2">
      <c r="A88" s="82"/>
      <c r="B88" s="82"/>
      <c r="C88" s="82"/>
      <c r="D88" s="82"/>
      <c r="E88" s="82"/>
      <c r="F88" s="82"/>
      <c r="G88" s="82"/>
      <c r="H88" s="82"/>
      <c r="I88" s="82"/>
      <c r="J88" s="82"/>
      <c r="K88" s="82"/>
      <c r="L88" s="82"/>
      <c r="M88" s="82"/>
    </row>
    <row r="89" spans="1:15" s="9" customFormat="1" x14ac:dyDescent="0.2">
      <c r="A89" s="121"/>
      <c r="B89" s="121"/>
      <c r="C89" s="121"/>
      <c r="D89" s="121"/>
      <c r="E89" s="121"/>
      <c r="F89" s="121"/>
      <c r="G89" s="121"/>
      <c r="H89" s="121"/>
      <c r="I89" s="121"/>
      <c r="J89" s="121"/>
      <c r="K89" s="121"/>
      <c r="L89" s="121"/>
      <c r="M89" s="121"/>
      <c r="N89" s="8"/>
      <c r="O89" s="8"/>
    </row>
    <row r="90" spans="1:15" s="9" customFormat="1" x14ac:dyDescent="0.2">
      <c r="A90" s="121"/>
      <c r="B90" s="121"/>
      <c r="C90" s="121"/>
      <c r="D90" s="121"/>
      <c r="E90" s="121"/>
      <c r="F90" s="121"/>
      <c r="G90" s="121"/>
      <c r="H90" s="121"/>
      <c r="I90" s="121"/>
      <c r="J90" s="121"/>
      <c r="K90" s="121"/>
      <c r="L90" s="121"/>
      <c r="M90" s="121"/>
      <c r="N90" s="8"/>
      <c r="O90" s="8"/>
    </row>
    <row r="91" spans="1:15" s="9" customFormat="1" x14ac:dyDescent="0.2">
      <c r="A91" s="121"/>
      <c r="B91" s="121"/>
      <c r="C91" s="121"/>
      <c r="D91" s="121"/>
      <c r="E91" s="121"/>
      <c r="F91" s="121"/>
      <c r="G91" s="121"/>
      <c r="H91" s="121"/>
      <c r="I91" s="121"/>
      <c r="J91" s="121"/>
      <c r="K91" s="121"/>
      <c r="L91" s="121"/>
      <c r="M91" s="121"/>
      <c r="N91" s="8"/>
      <c r="O91" s="8"/>
    </row>
    <row r="92" spans="1:15" s="9" customFormat="1" x14ac:dyDescent="0.2">
      <c r="A92" s="121"/>
      <c r="B92" s="121"/>
      <c r="C92" s="121"/>
      <c r="D92" s="121"/>
      <c r="E92" s="121"/>
      <c r="F92" s="121"/>
      <c r="G92" s="121"/>
      <c r="H92" s="121"/>
      <c r="I92" s="121"/>
      <c r="J92" s="121"/>
      <c r="K92" s="121"/>
      <c r="L92" s="121"/>
      <c r="M92" s="121"/>
      <c r="N92" s="8"/>
      <c r="O92" s="8"/>
    </row>
    <row r="93" spans="1:15" s="9" customFormat="1" x14ac:dyDescent="0.2">
      <c r="A93" s="121"/>
      <c r="B93" s="121"/>
      <c r="C93" s="121"/>
      <c r="D93" s="121"/>
      <c r="E93" s="121"/>
      <c r="F93" s="121"/>
      <c r="G93" s="121"/>
      <c r="H93" s="121"/>
      <c r="I93" s="121"/>
      <c r="J93" s="121"/>
      <c r="K93" s="121"/>
      <c r="L93" s="121"/>
      <c r="M93" s="121"/>
      <c r="N93" s="8"/>
      <c r="O93" s="8"/>
    </row>
    <row r="94" spans="1:15" s="9" customFormat="1" x14ac:dyDescent="0.2">
      <c r="A94" s="121"/>
      <c r="B94" s="121"/>
      <c r="C94" s="121"/>
      <c r="D94" s="121"/>
      <c r="E94" s="121"/>
      <c r="F94" s="121"/>
      <c r="G94" s="121"/>
      <c r="H94" s="121"/>
      <c r="I94" s="121"/>
      <c r="J94" s="121"/>
      <c r="K94" s="121"/>
      <c r="L94" s="121"/>
      <c r="M94" s="121"/>
      <c r="N94" s="8"/>
      <c r="O94" s="8"/>
    </row>
    <row r="95" spans="1:15" s="9" customFormat="1" x14ac:dyDescent="0.2">
      <c r="A95" s="121"/>
      <c r="B95" s="121"/>
      <c r="C95" s="121"/>
      <c r="D95" s="121"/>
      <c r="E95" s="121"/>
      <c r="F95" s="121"/>
      <c r="G95" s="121"/>
      <c r="H95" s="121"/>
      <c r="I95" s="121"/>
      <c r="J95" s="121"/>
      <c r="K95" s="121"/>
      <c r="L95" s="121"/>
      <c r="M95" s="121"/>
      <c r="N95" s="8"/>
      <c r="O95" s="8"/>
    </row>
    <row r="96" spans="1:15" s="9" customFormat="1" x14ac:dyDescent="0.2">
      <c r="A96" s="121"/>
      <c r="B96" s="121"/>
      <c r="C96" s="121"/>
      <c r="D96" s="121"/>
      <c r="E96" s="121"/>
      <c r="F96" s="121"/>
      <c r="G96" s="121"/>
      <c r="H96" s="121"/>
      <c r="I96" s="121"/>
      <c r="J96" s="121"/>
      <c r="K96" s="121"/>
      <c r="L96" s="121"/>
      <c r="M96" s="121"/>
      <c r="N96" s="8"/>
      <c r="O96" s="8"/>
    </row>
    <row r="97" spans="1:15" s="9" customFormat="1" x14ac:dyDescent="0.2">
      <c r="A97" s="121"/>
      <c r="B97" s="121"/>
      <c r="C97" s="121"/>
      <c r="D97" s="121"/>
      <c r="E97" s="121"/>
      <c r="F97" s="121"/>
      <c r="G97" s="121"/>
      <c r="H97" s="121"/>
      <c r="I97" s="121"/>
      <c r="J97" s="121"/>
      <c r="K97" s="121"/>
      <c r="L97" s="121"/>
      <c r="M97" s="121"/>
      <c r="N97" s="8"/>
      <c r="O97" s="8"/>
    </row>
    <row r="98" spans="1:15" s="9" customFormat="1" x14ac:dyDescent="0.2">
      <c r="A98" s="121"/>
      <c r="B98" s="121"/>
      <c r="C98" s="121"/>
      <c r="D98" s="121"/>
      <c r="E98" s="121"/>
      <c r="F98" s="121"/>
      <c r="G98" s="121"/>
      <c r="H98" s="121"/>
      <c r="I98" s="121"/>
      <c r="J98" s="121"/>
      <c r="K98" s="121"/>
      <c r="L98" s="121"/>
      <c r="M98" s="121"/>
      <c r="N98" s="8"/>
      <c r="O98" s="8"/>
    </row>
    <row r="99" spans="1:15" s="9" customFormat="1" x14ac:dyDescent="0.2">
      <c r="A99" s="121"/>
      <c r="B99" s="121"/>
      <c r="C99" s="121"/>
      <c r="D99" s="121"/>
      <c r="E99" s="121"/>
      <c r="F99" s="121"/>
      <c r="G99" s="121"/>
      <c r="H99" s="121"/>
      <c r="I99" s="121"/>
      <c r="J99" s="121"/>
      <c r="K99" s="121"/>
      <c r="L99" s="121"/>
      <c r="M99" s="121"/>
      <c r="N99" s="8"/>
      <c r="O99" s="8"/>
    </row>
    <row r="100" spans="1:15" s="9" customFormat="1" x14ac:dyDescent="0.2">
      <c r="A100" s="121"/>
      <c r="B100" s="121"/>
      <c r="C100" s="121"/>
      <c r="D100" s="121"/>
      <c r="E100" s="121"/>
      <c r="F100" s="121"/>
      <c r="G100" s="121"/>
      <c r="H100" s="121"/>
      <c r="I100" s="121"/>
      <c r="J100" s="121"/>
      <c r="K100" s="121"/>
      <c r="L100" s="121"/>
      <c r="M100" s="121"/>
      <c r="N100" s="8"/>
      <c r="O100" s="8"/>
    </row>
    <row r="101" spans="1:15" s="9" customFormat="1" x14ac:dyDescent="0.2">
      <c r="A101" s="121"/>
      <c r="B101" s="121"/>
      <c r="C101" s="121"/>
      <c r="D101" s="121"/>
      <c r="E101" s="121"/>
      <c r="F101" s="121"/>
      <c r="G101" s="121"/>
      <c r="H101" s="121"/>
      <c r="I101" s="121"/>
      <c r="J101" s="121"/>
      <c r="K101" s="121"/>
      <c r="L101" s="121"/>
      <c r="M101" s="121"/>
      <c r="N101" s="8"/>
      <c r="O101" s="8"/>
    </row>
    <row r="102" spans="1:15" s="9" customFormat="1" x14ac:dyDescent="0.2">
      <c r="A102" s="121"/>
      <c r="B102" s="121"/>
      <c r="C102" s="121"/>
      <c r="D102" s="121"/>
      <c r="E102" s="121"/>
      <c r="F102" s="121"/>
      <c r="G102" s="121"/>
      <c r="H102" s="121"/>
      <c r="I102" s="121"/>
      <c r="J102" s="121"/>
      <c r="K102" s="121"/>
      <c r="L102" s="121"/>
      <c r="M102" s="121"/>
      <c r="N102" s="8"/>
      <c r="O102" s="8"/>
    </row>
    <row r="103" spans="1:15" s="9" customFormat="1" x14ac:dyDescent="0.2">
      <c r="A103" s="121"/>
      <c r="B103" s="121"/>
      <c r="C103" s="121"/>
      <c r="D103" s="121"/>
      <c r="E103" s="121"/>
      <c r="F103" s="121"/>
      <c r="G103" s="121"/>
      <c r="H103" s="121"/>
      <c r="I103" s="121"/>
      <c r="J103" s="121"/>
      <c r="K103" s="121"/>
      <c r="L103" s="121"/>
      <c r="M103" s="121"/>
      <c r="N103" s="8"/>
      <c r="O103" s="8"/>
    </row>
    <row r="104" spans="1:15" s="9" customFormat="1" x14ac:dyDescent="0.2">
      <c r="A104" s="121"/>
      <c r="B104" s="121"/>
      <c r="C104" s="121"/>
      <c r="D104" s="121"/>
      <c r="E104" s="121"/>
      <c r="F104" s="121"/>
      <c r="G104" s="121"/>
      <c r="H104" s="121"/>
      <c r="I104" s="121"/>
      <c r="J104" s="121"/>
      <c r="K104" s="121"/>
      <c r="L104" s="121"/>
      <c r="M104" s="121"/>
      <c r="N104" s="8"/>
      <c r="O104" s="8"/>
    </row>
    <row r="105" spans="1:15" s="9" customFormat="1" x14ac:dyDescent="0.2">
      <c r="A105" s="121"/>
      <c r="B105" s="121"/>
      <c r="C105" s="121"/>
      <c r="D105" s="121"/>
      <c r="E105" s="121"/>
      <c r="F105" s="121"/>
      <c r="G105" s="121"/>
      <c r="H105" s="121"/>
      <c r="I105" s="121"/>
      <c r="J105" s="121"/>
      <c r="K105" s="121"/>
      <c r="L105" s="121"/>
      <c r="M105" s="121"/>
      <c r="N105" s="8"/>
      <c r="O105" s="8"/>
    </row>
    <row r="106" spans="1:15" s="9" customFormat="1" x14ac:dyDescent="0.2">
      <c r="A106" s="121"/>
      <c r="B106" s="121"/>
      <c r="C106" s="121"/>
      <c r="D106" s="121"/>
      <c r="E106" s="121"/>
      <c r="F106" s="121"/>
      <c r="G106" s="121"/>
      <c r="H106" s="121"/>
      <c r="I106" s="121"/>
      <c r="J106" s="121"/>
      <c r="K106" s="121"/>
      <c r="L106" s="121"/>
      <c r="M106" s="121"/>
      <c r="N106" s="8"/>
      <c r="O106" s="8"/>
    </row>
    <row r="107" spans="1:15" s="9" customFormat="1" x14ac:dyDescent="0.2">
      <c r="A107" s="121"/>
      <c r="B107" s="121"/>
      <c r="C107" s="121"/>
      <c r="D107" s="121"/>
      <c r="E107" s="121"/>
      <c r="F107" s="121"/>
      <c r="G107" s="121"/>
      <c r="H107" s="121"/>
      <c r="I107" s="121"/>
      <c r="J107" s="121"/>
      <c r="K107" s="121"/>
      <c r="L107" s="121"/>
      <c r="M107" s="121"/>
      <c r="N107" s="8"/>
      <c r="O107" s="8"/>
    </row>
    <row r="108" spans="1:15" s="9" customFormat="1" x14ac:dyDescent="0.2">
      <c r="A108" s="121"/>
      <c r="B108" s="121"/>
      <c r="C108" s="121"/>
      <c r="D108" s="121"/>
      <c r="E108" s="121"/>
      <c r="F108" s="121"/>
      <c r="G108" s="121"/>
      <c r="H108" s="121"/>
      <c r="I108" s="121"/>
      <c r="J108" s="121"/>
      <c r="K108" s="121"/>
      <c r="L108" s="121"/>
      <c r="M108" s="121"/>
      <c r="N108" s="8"/>
      <c r="O108" s="8"/>
    </row>
    <row r="109" spans="1:15" s="9" customFormat="1" x14ac:dyDescent="0.2">
      <c r="A109" s="121"/>
      <c r="B109" s="121"/>
      <c r="C109" s="121"/>
      <c r="D109" s="121"/>
      <c r="E109" s="121"/>
      <c r="F109" s="121"/>
      <c r="G109" s="121"/>
      <c r="H109" s="121"/>
      <c r="I109" s="121"/>
      <c r="J109" s="121"/>
      <c r="K109" s="121"/>
      <c r="L109" s="121"/>
      <c r="M109" s="121"/>
      <c r="N109" s="8"/>
      <c r="O109" s="8"/>
    </row>
    <row r="110" spans="1:15" s="10" customFormat="1" x14ac:dyDescent="0.2">
      <c r="A110" s="121"/>
      <c r="B110" s="121"/>
      <c r="C110" s="121"/>
      <c r="D110" s="121"/>
      <c r="E110" s="121"/>
      <c r="F110" s="121"/>
      <c r="G110" s="121"/>
      <c r="H110" s="121"/>
      <c r="I110" s="121"/>
      <c r="J110" s="121"/>
      <c r="K110" s="121"/>
      <c r="L110" s="121"/>
      <c r="M110" s="121"/>
    </row>
    <row r="111" spans="1:15" s="10" customFormat="1" x14ac:dyDescent="0.2">
      <c r="A111" s="121"/>
      <c r="B111" s="121"/>
      <c r="C111" s="121"/>
      <c r="D111" s="121"/>
      <c r="E111" s="121"/>
      <c r="F111" s="121"/>
      <c r="G111" s="121"/>
      <c r="H111" s="121"/>
      <c r="I111" s="121"/>
      <c r="J111" s="121"/>
      <c r="K111" s="121"/>
      <c r="L111" s="121"/>
      <c r="M111" s="121"/>
    </row>
    <row r="112" spans="1:15" x14ac:dyDescent="0.2">
      <c r="A112" s="82"/>
      <c r="B112" s="82"/>
      <c r="C112" s="82"/>
      <c r="D112" s="82"/>
      <c r="E112" s="82"/>
      <c r="F112" s="82"/>
      <c r="G112" s="82"/>
      <c r="H112" s="82"/>
      <c r="I112" s="82"/>
      <c r="J112" s="82"/>
      <c r="K112" s="82"/>
      <c r="L112" s="82"/>
      <c r="M112" s="82"/>
      <c r="N112" s="11"/>
    </row>
    <row r="113" spans="1:14" x14ac:dyDescent="0.2">
      <c r="A113" s="82"/>
      <c r="B113" s="82"/>
      <c r="C113" s="82"/>
      <c r="D113" s="82"/>
      <c r="E113" s="82"/>
      <c r="F113" s="82"/>
      <c r="G113" s="82"/>
      <c r="H113" s="82"/>
      <c r="I113" s="82"/>
      <c r="J113" s="82"/>
      <c r="K113" s="82"/>
      <c r="L113" s="82"/>
      <c r="M113" s="82"/>
      <c r="N113" s="11"/>
    </row>
    <row r="114" spans="1:14" x14ac:dyDescent="0.2">
      <c r="A114" s="82"/>
      <c r="B114" s="82"/>
      <c r="C114" s="82"/>
      <c r="D114" s="82"/>
      <c r="E114" s="82"/>
      <c r="F114" s="82"/>
      <c r="G114" s="82"/>
      <c r="H114" s="82"/>
      <c r="I114" s="82"/>
      <c r="J114" s="82"/>
      <c r="K114" s="82"/>
      <c r="L114" s="82"/>
      <c r="M114" s="82"/>
      <c r="N114" s="11"/>
    </row>
    <row r="115" spans="1:14" x14ac:dyDescent="0.2">
      <c r="A115" s="82"/>
      <c r="B115" s="82"/>
      <c r="C115" s="82"/>
      <c r="D115" s="82"/>
      <c r="E115" s="82"/>
      <c r="F115" s="82"/>
      <c r="G115" s="82"/>
      <c r="H115" s="82"/>
      <c r="I115" s="82"/>
      <c r="J115" s="82"/>
      <c r="K115" s="82"/>
      <c r="L115" s="82"/>
      <c r="M115" s="82"/>
      <c r="N115" s="11"/>
    </row>
    <row r="116" spans="1:14" x14ac:dyDescent="0.2">
      <c r="A116" s="82"/>
      <c r="B116" s="82"/>
      <c r="C116" s="82"/>
      <c r="D116" s="82"/>
      <c r="E116" s="82"/>
      <c r="F116" s="82"/>
      <c r="G116" s="82"/>
      <c r="H116" s="82"/>
      <c r="I116" s="82"/>
      <c r="J116" s="82"/>
      <c r="K116" s="82"/>
      <c r="L116" s="82"/>
      <c r="M116" s="82"/>
      <c r="N116" s="11"/>
    </row>
    <row r="117" spans="1:14" x14ac:dyDescent="0.2">
      <c r="A117" s="82"/>
      <c r="B117" s="82"/>
      <c r="C117" s="82"/>
      <c r="D117" s="82"/>
      <c r="E117" s="82"/>
      <c r="F117" s="82"/>
      <c r="G117" s="82"/>
      <c r="H117" s="82"/>
      <c r="I117" s="82"/>
      <c r="J117" s="82"/>
      <c r="K117" s="82"/>
      <c r="L117" s="82"/>
      <c r="M117" s="82"/>
      <c r="N117" s="11"/>
    </row>
    <row r="118" spans="1:14" x14ac:dyDescent="0.2">
      <c r="A118" s="82"/>
      <c r="B118" s="82"/>
      <c r="C118" s="82"/>
      <c r="D118" s="82"/>
      <c r="E118" s="82"/>
      <c r="F118" s="82"/>
      <c r="G118" s="82"/>
      <c r="H118" s="82"/>
      <c r="I118" s="82"/>
      <c r="J118" s="82"/>
      <c r="K118" s="82"/>
      <c r="L118" s="82"/>
      <c r="M118" s="82"/>
      <c r="N118" s="11"/>
    </row>
    <row r="119" spans="1:14" s="11" customFormat="1" x14ac:dyDescent="0.2">
      <c r="A119" s="82"/>
      <c r="B119" s="82"/>
      <c r="C119" s="82"/>
      <c r="D119" s="82"/>
      <c r="E119" s="82"/>
      <c r="F119" s="82"/>
      <c r="G119" s="82"/>
      <c r="H119" s="82"/>
      <c r="I119" s="82"/>
      <c r="J119" s="82"/>
      <c r="K119" s="82"/>
      <c r="L119" s="82"/>
      <c r="M119" s="82"/>
    </row>
    <row r="120" spans="1:14" s="11" customFormat="1" x14ac:dyDescent="0.2">
      <c r="A120" s="82"/>
      <c r="B120" s="82"/>
      <c r="C120" s="82"/>
      <c r="D120" s="82"/>
      <c r="E120" s="82"/>
      <c r="F120" s="82"/>
      <c r="G120" s="82"/>
      <c r="H120" s="82"/>
      <c r="I120" s="82"/>
      <c r="J120" s="82"/>
      <c r="K120" s="82"/>
      <c r="L120" s="82"/>
      <c r="M120" s="82"/>
    </row>
    <row r="121" spans="1:14" s="11" customFormat="1" x14ac:dyDescent="0.2">
      <c r="A121" s="82"/>
      <c r="B121" s="82"/>
      <c r="C121" s="82"/>
      <c r="D121" s="82"/>
      <c r="E121" s="82"/>
      <c r="F121" s="82"/>
      <c r="G121" s="82"/>
      <c r="H121" s="82"/>
      <c r="I121" s="82"/>
      <c r="J121" s="82"/>
      <c r="K121" s="82"/>
      <c r="L121" s="82"/>
      <c r="M121" s="82"/>
    </row>
    <row r="122" spans="1:14" x14ac:dyDescent="0.2">
      <c r="A122" s="82"/>
      <c r="B122" s="82"/>
      <c r="C122" s="82"/>
      <c r="D122" s="82"/>
      <c r="E122" s="82"/>
      <c r="F122" s="82"/>
      <c r="G122" s="82"/>
      <c r="H122" s="82"/>
      <c r="I122" s="82"/>
      <c r="J122" s="82"/>
      <c r="K122" s="82"/>
      <c r="L122" s="82"/>
      <c r="M122" s="82"/>
      <c r="N122" s="11"/>
    </row>
    <row r="123" spans="1:14" x14ac:dyDescent="0.2">
      <c r="A123" s="82"/>
      <c r="B123" s="82"/>
      <c r="C123" s="82"/>
      <c r="D123" s="82"/>
      <c r="E123" s="82"/>
      <c r="F123" s="82"/>
      <c r="G123" s="82"/>
      <c r="H123" s="82"/>
      <c r="I123" s="82"/>
      <c r="J123" s="82"/>
      <c r="K123" s="82"/>
      <c r="L123" s="82"/>
      <c r="M123" s="82"/>
      <c r="N123" s="11"/>
    </row>
    <row r="124" spans="1:14" x14ac:dyDescent="0.2">
      <c r="A124" s="82"/>
      <c r="B124" s="82"/>
      <c r="C124" s="82"/>
      <c r="D124" s="82"/>
      <c r="E124" s="82"/>
      <c r="F124" s="82"/>
      <c r="G124" s="82"/>
      <c r="H124" s="82"/>
      <c r="I124" s="82"/>
      <c r="J124" s="82"/>
      <c r="K124" s="82"/>
      <c r="L124" s="82"/>
      <c r="M124" s="82"/>
      <c r="N124" s="11"/>
    </row>
    <row r="125" spans="1:14" x14ac:dyDescent="0.2">
      <c r="A125" s="82"/>
      <c r="B125" s="82"/>
      <c r="C125" s="82"/>
      <c r="D125" s="82"/>
      <c r="E125" s="82"/>
      <c r="F125" s="82"/>
      <c r="G125" s="82"/>
      <c r="H125" s="82"/>
      <c r="I125" s="82"/>
      <c r="J125" s="82"/>
      <c r="K125" s="82"/>
      <c r="L125" s="82"/>
      <c r="M125" s="82"/>
      <c r="N125" s="11"/>
    </row>
    <row r="126" spans="1:14" s="11" customFormat="1" x14ac:dyDescent="0.2">
      <c r="A126" s="82"/>
      <c r="B126" s="82"/>
      <c r="C126" s="82"/>
      <c r="D126" s="82"/>
      <c r="E126" s="82"/>
      <c r="F126" s="82"/>
      <c r="G126" s="82"/>
      <c r="H126" s="82"/>
      <c r="I126" s="82"/>
      <c r="J126" s="82"/>
      <c r="K126" s="82"/>
      <c r="L126" s="82"/>
      <c r="M126" s="82"/>
    </row>
    <row r="127" spans="1:14" x14ac:dyDescent="0.2">
      <c r="A127" s="82"/>
      <c r="B127" s="82"/>
      <c r="C127" s="82"/>
      <c r="D127" s="82"/>
      <c r="E127" s="82"/>
      <c r="F127" s="82"/>
      <c r="G127" s="82"/>
      <c r="H127" s="82"/>
      <c r="I127" s="82"/>
      <c r="J127" s="82"/>
      <c r="K127" s="82"/>
      <c r="L127" s="82"/>
      <c r="M127" s="82"/>
      <c r="N127" s="11"/>
    </row>
    <row r="128" spans="1:14" x14ac:dyDescent="0.2">
      <c r="A128" s="82"/>
      <c r="B128" s="82"/>
      <c r="C128" s="82"/>
      <c r="D128" s="82"/>
      <c r="E128" s="82"/>
      <c r="F128" s="82"/>
      <c r="G128" s="82"/>
      <c r="H128" s="82"/>
      <c r="I128" s="82"/>
      <c r="J128" s="82"/>
      <c r="K128" s="82"/>
      <c r="L128" s="82"/>
      <c r="M128" s="82"/>
      <c r="N128" s="11"/>
    </row>
    <row r="129" spans="1:14" x14ac:dyDescent="0.2">
      <c r="A129" s="82"/>
      <c r="B129" s="82"/>
      <c r="C129" s="82"/>
      <c r="D129" s="82"/>
      <c r="E129" s="82"/>
      <c r="F129" s="82"/>
      <c r="G129" s="82"/>
      <c r="H129" s="82"/>
      <c r="I129" s="82"/>
      <c r="J129" s="82"/>
      <c r="K129" s="82"/>
      <c r="L129" s="82"/>
      <c r="M129" s="82"/>
      <c r="N129" s="11"/>
    </row>
    <row r="130" spans="1:14" x14ac:dyDescent="0.2">
      <c r="A130" s="82"/>
      <c r="B130" s="82"/>
      <c r="C130" s="82"/>
      <c r="D130" s="82"/>
      <c r="E130" s="82"/>
      <c r="F130" s="82"/>
      <c r="G130" s="82"/>
      <c r="H130" s="82"/>
      <c r="I130" s="82"/>
      <c r="J130" s="82"/>
      <c r="K130" s="82"/>
      <c r="L130" s="82"/>
      <c r="M130" s="82"/>
      <c r="N130" s="11"/>
    </row>
    <row r="131" spans="1:14" x14ac:dyDescent="0.2">
      <c r="A131" s="82"/>
      <c r="B131" s="82"/>
      <c r="C131" s="82"/>
      <c r="D131" s="82"/>
      <c r="E131" s="82"/>
      <c r="F131" s="82"/>
      <c r="G131" s="82"/>
      <c r="H131" s="82"/>
      <c r="I131" s="82"/>
      <c r="J131" s="82"/>
      <c r="K131" s="82"/>
      <c r="L131" s="82"/>
      <c r="M131" s="82"/>
      <c r="N131" s="11"/>
    </row>
    <row r="132" spans="1:14" x14ac:dyDescent="0.2">
      <c r="A132" s="82"/>
      <c r="B132" s="82"/>
      <c r="C132" s="82"/>
      <c r="D132" s="82"/>
      <c r="E132" s="82"/>
      <c r="F132" s="82"/>
      <c r="G132" s="82"/>
      <c r="H132" s="82"/>
      <c r="I132" s="82"/>
      <c r="J132" s="82"/>
      <c r="K132" s="82"/>
      <c r="L132" s="82"/>
      <c r="M132" s="82"/>
      <c r="N132" s="11"/>
    </row>
    <row r="133" spans="1:14" x14ac:dyDescent="0.2">
      <c r="A133" s="82"/>
      <c r="B133" s="82"/>
      <c r="C133" s="82"/>
      <c r="D133" s="82"/>
      <c r="E133" s="82"/>
      <c r="F133" s="82"/>
      <c r="G133" s="82"/>
      <c r="H133" s="82"/>
      <c r="I133" s="82"/>
      <c r="J133" s="82"/>
      <c r="K133" s="82"/>
      <c r="L133" s="82"/>
      <c r="M133" s="82"/>
      <c r="N133" s="11"/>
    </row>
    <row r="134" spans="1:14" x14ac:dyDescent="0.2">
      <c r="A134" s="82"/>
      <c r="B134" s="82"/>
      <c r="C134" s="82"/>
      <c r="D134" s="82"/>
      <c r="E134" s="82"/>
      <c r="F134" s="82"/>
      <c r="G134" s="82"/>
      <c r="H134" s="82"/>
      <c r="I134" s="82"/>
      <c r="J134" s="82"/>
      <c r="K134" s="82"/>
      <c r="L134" s="82"/>
      <c r="M134" s="82"/>
      <c r="N134" s="11"/>
    </row>
    <row r="135" spans="1:14" x14ac:dyDescent="0.2">
      <c r="A135" s="82"/>
      <c r="B135" s="82"/>
      <c r="C135" s="82"/>
      <c r="D135" s="82"/>
      <c r="E135" s="82"/>
      <c r="F135" s="82"/>
      <c r="G135" s="82"/>
      <c r="H135" s="82"/>
      <c r="I135" s="82"/>
      <c r="J135" s="82"/>
      <c r="K135" s="82"/>
      <c r="L135" s="82"/>
      <c r="M135" s="82"/>
      <c r="N135" s="11"/>
    </row>
    <row r="136" spans="1:14" x14ac:dyDescent="0.2">
      <c r="A136" s="82"/>
      <c r="B136" s="82"/>
      <c r="C136" s="82"/>
      <c r="D136" s="82"/>
      <c r="E136" s="82"/>
      <c r="F136" s="82"/>
      <c r="G136" s="82"/>
      <c r="H136" s="82"/>
      <c r="I136" s="82"/>
      <c r="J136" s="82"/>
      <c r="K136" s="82"/>
      <c r="L136" s="82"/>
      <c r="M136" s="82"/>
      <c r="N136" s="11"/>
    </row>
    <row r="137" spans="1:14" x14ac:dyDescent="0.2">
      <c r="A137" s="82"/>
      <c r="B137" s="82"/>
      <c r="C137" s="82"/>
      <c r="D137" s="82"/>
      <c r="E137" s="82"/>
      <c r="F137" s="82"/>
      <c r="G137" s="82"/>
      <c r="H137" s="82"/>
      <c r="I137" s="82"/>
      <c r="J137" s="82"/>
      <c r="K137" s="82"/>
      <c r="L137" s="82"/>
      <c r="M137" s="82"/>
      <c r="N137" s="11"/>
    </row>
    <row r="138" spans="1:14" x14ac:dyDescent="0.2">
      <c r="A138" s="82"/>
      <c r="B138" s="82"/>
      <c r="C138" s="82"/>
      <c r="D138" s="82"/>
      <c r="E138" s="82"/>
      <c r="F138" s="82"/>
      <c r="G138" s="82"/>
      <c r="H138" s="82"/>
      <c r="I138" s="82"/>
      <c r="J138" s="82"/>
      <c r="K138" s="82"/>
      <c r="L138" s="82"/>
      <c r="M138" s="82"/>
      <c r="N138" s="11"/>
    </row>
    <row r="139" spans="1:14" x14ac:dyDescent="0.2">
      <c r="A139" s="82"/>
      <c r="B139" s="82"/>
      <c r="C139" s="82"/>
      <c r="D139" s="82"/>
      <c r="E139" s="82"/>
      <c r="F139" s="82"/>
      <c r="G139" s="82"/>
      <c r="H139" s="82"/>
      <c r="I139" s="82"/>
      <c r="J139" s="82"/>
      <c r="K139" s="82"/>
      <c r="L139" s="82"/>
      <c r="M139" s="82"/>
      <c r="N139" s="11"/>
    </row>
    <row r="140" spans="1:14" x14ac:dyDescent="0.2">
      <c r="A140" s="82"/>
      <c r="B140" s="82"/>
      <c r="C140" s="82"/>
      <c r="D140" s="82"/>
      <c r="E140" s="82"/>
      <c r="F140" s="82"/>
      <c r="G140" s="82"/>
      <c r="H140" s="82"/>
      <c r="I140" s="82"/>
      <c r="J140" s="82"/>
      <c r="K140" s="82"/>
      <c r="L140" s="82"/>
      <c r="M140" s="82"/>
      <c r="N140" s="11"/>
    </row>
    <row r="141" spans="1:14" x14ac:dyDescent="0.2">
      <c r="A141" s="82"/>
      <c r="B141" s="82"/>
      <c r="C141" s="82"/>
      <c r="D141" s="82"/>
      <c r="E141" s="82"/>
      <c r="F141" s="82"/>
      <c r="G141" s="82"/>
      <c r="H141" s="82"/>
      <c r="I141" s="82"/>
      <c r="J141" s="82"/>
      <c r="K141" s="82"/>
      <c r="L141" s="82"/>
      <c r="M141" s="82"/>
      <c r="N141" s="11"/>
    </row>
    <row r="142" spans="1:14" x14ac:dyDescent="0.2">
      <c r="A142" s="82"/>
      <c r="B142" s="82"/>
      <c r="C142" s="82"/>
      <c r="D142" s="82"/>
      <c r="E142" s="82"/>
      <c r="F142" s="82"/>
      <c r="G142" s="82"/>
      <c r="H142" s="82"/>
      <c r="I142" s="82"/>
      <c r="J142" s="82"/>
      <c r="K142" s="82"/>
      <c r="L142" s="82"/>
      <c r="M142" s="82"/>
      <c r="N142" s="11"/>
    </row>
    <row r="143" spans="1:14" x14ac:dyDescent="0.2">
      <c r="A143" s="82"/>
      <c r="B143" s="82"/>
      <c r="C143" s="82"/>
      <c r="D143" s="82"/>
      <c r="E143" s="82"/>
      <c r="F143" s="82"/>
      <c r="G143" s="82"/>
      <c r="H143" s="82"/>
      <c r="I143" s="82"/>
      <c r="J143" s="82"/>
      <c r="K143" s="82"/>
      <c r="L143" s="82"/>
      <c r="M143" s="82"/>
      <c r="N143" s="11"/>
    </row>
    <row r="144" spans="1:14" x14ac:dyDescent="0.2">
      <c r="A144" s="82"/>
      <c r="B144" s="82"/>
      <c r="C144" s="82"/>
      <c r="D144" s="82"/>
      <c r="E144" s="82"/>
      <c r="F144" s="82"/>
      <c r="G144" s="82"/>
      <c r="H144" s="82"/>
      <c r="I144" s="82"/>
      <c r="J144" s="82"/>
      <c r="K144" s="82"/>
      <c r="L144" s="82"/>
      <c r="M144" s="82"/>
      <c r="N144" s="11"/>
    </row>
    <row r="145" spans="1:14" x14ac:dyDescent="0.2">
      <c r="A145" s="82"/>
      <c r="B145" s="82"/>
      <c r="C145" s="82"/>
      <c r="D145" s="82"/>
      <c r="E145" s="82"/>
      <c r="F145" s="82"/>
      <c r="G145" s="82"/>
      <c r="H145" s="82"/>
      <c r="I145" s="82"/>
      <c r="J145" s="82"/>
      <c r="K145" s="82"/>
      <c r="L145" s="82"/>
      <c r="M145" s="82"/>
      <c r="N145" s="11"/>
    </row>
    <row r="146" spans="1:14" x14ac:dyDescent="0.2">
      <c r="A146" s="82"/>
      <c r="B146" s="82"/>
      <c r="C146" s="82"/>
      <c r="D146" s="82"/>
      <c r="E146" s="82"/>
      <c r="F146" s="82"/>
      <c r="G146" s="82"/>
      <c r="H146" s="82"/>
      <c r="I146" s="82"/>
      <c r="J146" s="82"/>
      <c r="K146" s="82"/>
      <c r="L146" s="82"/>
      <c r="M146" s="82"/>
      <c r="N146" s="11"/>
    </row>
    <row r="147" spans="1:14" x14ac:dyDescent="0.2">
      <c r="A147" s="82"/>
      <c r="B147" s="82"/>
      <c r="C147" s="82"/>
      <c r="D147" s="82"/>
      <c r="E147" s="82"/>
      <c r="F147" s="82"/>
      <c r="G147" s="82"/>
      <c r="H147" s="82"/>
      <c r="I147" s="82"/>
      <c r="J147" s="82"/>
      <c r="K147" s="82"/>
      <c r="L147" s="82"/>
      <c r="M147" s="82"/>
      <c r="N147" s="11"/>
    </row>
    <row r="148" spans="1:14" x14ac:dyDescent="0.2">
      <c r="A148" s="82"/>
      <c r="B148" s="82"/>
      <c r="C148" s="82"/>
      <c r="D148" s="82"/>
      <c r="E148" s="82"/>
      <c r="F148" s="82"/>
      <c r="G148" s="82"/>
      <c r="H148" s="82"/>
      <c r="I148" s="82"/>
      <c r="J148" s="82"/>
      <c r="K148" s="82"/>
      <c r="L148" s="82"/>
      <c r="M148" s="82"/>
      <c r="N148" s="11"/>
    </row>
    <row r="149" spans="1:14" x14ac:dyDescent="0.2">
      <c r="A149" s="82"/>
      <c r="B149" s="82"/>
      <c r="C149" s="82"/>
      <c r="D149" s="82"/>
      <c r="E149" s="82"/>
      <c r="F149" s="82"/>
      <c r="G149" s="82"/>
      <c r="H149" s="82"/>
      <c r="I149" s="82"/>
      <c r="J149" s="82"/>
      <c r="K149" s="82"/>
      <c r="L149" s="82"/>
      <c r="M149" s="82"/>
      <c r="N149" s="11"/>
    </row>
    <row r="150" spans="1:14" x14ac:dyDescent="0.2">
      <c r="A150" s="82"/>
      <c r="B150" s="82"/>
      <c r="C150" s="82"/>
      <c r="D150" s="82"/>
      <c r="E150" s="82"/>
      <c r="F150" s="82"/>
      <c r="G150" s="82"/>
      <c r="H150" s="82"/>
      <c r="I150" s="82"/>
      <c r="J150" s="82"/>
      <c r="K150" s="82"/>
      <c r="L150" s="82"/>
      <c r="M150" s="82"/>
      <c r="N150" s="11"/>
    </row>
    <row r="151" spans="1:14" x14ac:dyDescent="0.2">
      <c r="A151" s="82"/>
      <c r="B151" s="82"/>
      <c r="C151" s="82"/>
      <c r="D151" s="82"/>
      <c r="E151" s="82"/>
      <c r="F151" s="82"/>
      <c r="G151" s="82"/>
      <c r="H151" s="82"/>
      <c r="I151" s="82"/>
      <c r="J151" s="82"/>
      <c r="K151" s="82"/>
      <c r="L151" s="82"/>
      <c r="M151" s="82"/>
      <c r="N151" s="11"/>
    </row>
    <row r="152" spans="1:14" x14ac:dyDescent="0.2">
      <c r="A152" s="82"/>
      <c r="B152" s="82"/>
      <c r="C152" s="82"/>
      <c r="D152" s="82"/>
      <c r="E152" s="82"/>
      <c r="F152" s="82"/>
      <c r="G152" s="82"/>
      <c r="H152" s="82"/>
      <c r="I152" s="82"/>
      <c r="J152" s="82"/>
      <c r="K152" s="82"/>
      <c r="L152" s="82"/>
      <c r="M152" s="82"/>
      <c r="N152" s="11"/>
    </row>
    <row r="153" spans="1:14" x14ac:dyDescent="0.2">
      <c r="A153" s="82"/>
      <c r="B153" s="82"/>
      <c r="C153" s="82"/>
      <c r="D153" s="82"/>
      <c r="E153" s="82"/>
      <c r="F153" s="82"/>
      <c r="G153" s="82"/>
      <c r="H153" s="82"/>
      <c r="I153" s="82"/>
      <c r="J153" s="82"/>
      <c r="K153" s="82"/>
      <c r="L153" s="82"/>
      <c r="M153" s="82"/>
      <c r="N153" s="11"/>
    </row>
    <row r="154" spans="1:14" x14ac:dyDescent="0.2">
      <c r="A154" s="82"/>
      <c r="B154" s="82"/>
      <c r="C154" s="82"/>
      <c r="D154" s="82"/>
      <c r="E154" s="82"/>
      <c r="F154" s="82"/>
      <c r="G154" s="82"/>
      <c r="H154" s="82"/>
      <c r="I154" s="82"/>
      <c r="J154" s="82"/>
      <c r="K154" s="82"/>
      <c r="L154" s="82"/>
      <c r="M154" s="82"/>
      <c r="N154" s="11"/>
    </row>
    <row r="155" spans="1:14" x14ac:dyDescent="0.2">
      <c r="A155" s="82"/>
      <c r="B155" s="82"/>
      <c r="C155" s="82"/>
      <c r="D155" s="82"/>
      <c r="E155" s="82"/>
      <c r="F155" s="82"/>
      <c r="G155" s="82"/>
      <c r="H155" s="82"/>
      <c r="I155" s="82"/>
      <c r="J155" s="82"/>
      <c r="K155" s="82"/>
      <c r="L155" s="82"/>
      <c r="M155" s="82"/>
      <c r="N155" s="11"/>
    </row>
    <row r="156" spans="1:14" x14ac:dyDescent="0.2">
      <c r="A156" s="82"/>
      <c r="B156" s="82"/>
      <c r="C156" s="82"/>
      <c r="D156" s="82"/>
      <c r="E156" s="82"/>
      <c r="F156" s="82"/>
      <c r="G156" s="82"/>
      <c r="H156" s="82"/>
      <c r="I156" s="82"/>
      <c r="J156" s="82"/>
      <c r="K156" s="82"/>
      <c r="L156" s="82"/>
      <c r="M156" s="82"/>
      <c r="N156" s="11"/>
    </row>
    <row r="157" spans="1:14" x14ac:dyDescent="0.2">
      <c r="A157" s="82"/>
      <c r="B157" s="82"/>
      <c r="C157" s="82"/>
      <c r="D157" s="82"/>
      <c r="E157" s="82"/>
      <c r="F157" s="82"/>
      <c r="G157" s="82"/>
      <c r="H157" s="82"/>
      <c r="I157" s="82"/>
      <c r="J157" s="82"/>
      <c r="K157" s="82"/>
      <c r="L157" s="82"/>
      <c r="M157" s="82"/>
      <c r="N157" s="11"/>
    </row>
    <row r="158" spans="1:14" x14ac:dyDescent="0.2">
      <c r="A158" s="82"/>
      <c r="B158" s="82"/>
      <c r="C158" s="82"/>
      <c r="D158" s="82"/>
      <c r="E158" s="82"/>
      <c r="F158" s="82"/>
      <c r="G158" s="82"/>
      <c r="H158" s="82"/>
      <c r="I158" s="82"/>
      <c r="J158" s="82"/>
      <c r="K158" s="82"/>
      <c r="L158" s="82"/>
      <c r="M158" s="82"/>
      <c r="N158" s="11"/>
    </row>
    <row r="159" spans="1:14" x14ac:dyDescent="0.2">
      <c r="A159" s="82"/>
      <c r="B159" s="82"/>
      <c r="C159" s="82"/>
      <c r="D159" s="82"/>
      <c r="E159" s="82"/>
      <c r="F159" s="82"/>
      <c r="G159" s="82"/>
      <c r="H159" s="82"/>
      <c r="I159" s="82"/>
      <c r="J159" s="82"/>
      <c r="K159" s="82"/>
      <c r="L159" s="82"/>
      <c r="M159" s="82"/>
      <c r="N159" s="11"/>
    </row>
    <row r="160" spans="1:14" x14ac:dyDescent="0.2">
      <c r="A160" s="82"/>
      <c r="B160" s="82"/>
      <c r="C160" s="82"/>
      <c r="D160" s="82"/>
      <c r="E160" s="82"/>
      <c r="F160" s="82"/>
      <c r="G160" s="82"/>
      <c r="H160" s="82"/>
      <c r="I160" s="82"/>
      <c r="J160" s="82"/>
      <c r="K160" s="82"/>
      <c r="L160" s="82"/>
      <c r="M160" s="82"/>
      <c r="N160" s="11"/>
    </row>
    <row r="161" spans="1:14" x14ac:dyDescent="0.2">
      <c r="A161" s="82"/>
      <c r="B161" s="82"/>
      <c r="C161" s="82"/>
      <c r="D161" s="82"/>
      <c r="E161" s="82"/>
      <c r="F161" s="82"/>
      <c r="G161" s="82"/>
      <c r="H161" s="82"/>
      <c r="I161" s="82"/>
      <c r="J161" s="82"/>
      <c r="K161" s="82"/>
      <c r="L161" s="82"/>
      <c r="M161" s="82"/>
      <c r="N161" s="11"/>
    </row>
    <row r="162" spans="1:14" x14ac:dyDescent="0.2">
      <c r="A162" s="82"/>
      <c r="B162" s="82"/>
      <c r="C162" s="82"/>
      <c r="D162" s="82"/>
      <c r="E162" s="82"/>
      <c r="F162" s="82"/>
      <c r="G162" s="82"/>
      <c r="H162" s="82"/>
      <c r="I162" s="82"/>
      <c r="J162" s="82"/>
      <c r="K162" s="82"/>
      <c r="L162" s="82"/>
      <c r="M162" s="82"/>
      <c r="N162" s="11"/>
    </row>
    <row r="163" spans="1:14" x14ac:dyDescent="0.2">
      <c r="A163" s="82"/>
      <c r="B163" s="82"/>
      <c r="C163" s="82"/>
      <c r="D163" s="82"/>
      <c r="E163" s="82"/>
      <c r="F163" s="82"/>
      <c r="G163" s="82"/>
      <c r="H163" s="82"/>
      <c r="I163" s="82"/>
      <c r="J163" s="82"/>
      <c r="K163" s="82"/>
      <c r="L163" s="82"/>
      <c r="M163" s="82"/>
      <c r="N163" s="11"/>
    </row>
    <row r="164" spans="1:14" x14ac:dyDescent="0.2">
      <c r="A164" s="82"/>
      <c r="B164" s="82"/>
      <c r="C164" s="82"/>
      <c r="D164" s="82"/>
      <c r="E164" s="82"/>
      <c r="F164" s="82"/>
      <c r="G164" s="82"/>
      <c r="H164" s="82"/>
      <c r="I164" s="82"/>
      <c r="J164" s="82"/>
      <c r="K164" s="82"/>
      <c r="L164" s="82"/>
      <c r="M164" s="82"/>
      <c r="N164" s="11"/>
    </row>
    <row r="165" spans="1:14" x14ac:dyDescent="0.2">
      <c r="A165" s="82"/>
      <c r="B165" s="82"/>
      <c r="C165" s="82"/>
      <c r="D165" s="82"/>
      <c r="E165" s="82"/>
      <c r="F165" s="82"/>
      <c r="G165" s="82"/>
      <c r="H165" s="82"/>
      <c r="I165" s="82"/>
      <c r="J165" s="82"/>
      <c r="K165" s="82"/>
      <c r="L165" s="82"/>
      <c r="M165" s="82"/>
      <c r="N165" s="11"/>
    </row>
    <row r="166" spans="1:14" x14ac:dyDescent="0.2">
      <c r="A166" s="82"/>
      <c r="B166" s="82"/>
      <c r="C166" s="82"/>
      <c r="D166" s="82"/>
      <c r="E166" s="82"/>
      <c r="F166" s="82"/>
      <c r="G166" s="82"/>
      <c r="H166" s="82"/>
      <c r="I166" s="82"/>
      <c r="J166" s="82"/>
      <c r="K166" s="82"/>
      <c r="L166" s="82"/>
      <c r="M166" s="82"/>
      <c r="N166" s="11"/>
    </row>
    <row r="167" spans="1:14" x14ac:dyDescent="0.2">
      <c r="A167" s="82"/>
      <c r="B167" s="82"/>
      <c r="C167" s="82"/>
      <c r="D167" s="82"/>
      <c r="E167" s="82"/>
      <c r="F167" s="82"/>
      <c r="G167" s="82"/>
      <c r="H167" s="82"/>
      <c r="I167" s="82"/>
      <c r="J167" s="82"/>
      <c r="K167" s="82"/>
      <c r="L167" s="82"/>
      <c r="M167" s="82"/>
      <c r="N167" s="11"/>
    </row>
    <row r="168" spans="1:14" x14ac:dyDescent="0.2">
      <c r="A168" s="82"/>
      <c r="B168" s="82"/>
      <c r="C168" s="82"/>
      <c r="D168" s="82"/>
      <c r="E168" s="82"/>
      <c r="F168" s="82"/>
      <c r="G168" s="82"/>
      <c r="H168" s="82"/>
      <c r="I168" s="82"/>
      <c r="J168" s="82"/>
      <c r="K168" s="82"/>
      <c r="L168" s="82"/>
      <c r="M168" s="82"/>
      <c r="N168" s="11"/>
    </row>
    <row r="169" spans="1:14" x14ac:dyDescent="0.2">
      <c r="A169" s="82"/>
      <c r="B169" s="82"/>
      <c r="C169" s="82"/>
      <c r="D169" s="82"/>
      <c r="E169" s="82"/>
      <c r="F169" s="82"/>
      <c r="G169" s="82"/>
      <c r="H169" s="82"/>
      <c r="I169" s="82"/>
      <c r="J169" s="82"/>
      <c r="K169" s="82"/>
      <c r="L169" s="82"/>
      <c r="M169" s="82"/>
      <c r="N169" s="11"/>
    </row>
    <row r="170" spans="1:14" x14ac:dyDescent="0.2">
      <c r="A170" s="82"/>
      <c r="B170" s="82"/>
      <c r="C170" s="82"/>
      <c r="D170" s="82"/>
      <c r="E170" s="82"/>
      <c r="F170" s="82"/>
      <c r="G170" s="82"/>
      <c r="H170" s="82"/>
      <c r="I170" s="82"/>
      <c r="J170" s="82"/>
      <c r="K170" s="82"/>
      <c r="L170" s="82"/>
      <c r="M170" s="82"/>
      <c r="N170" s="11"/>
    </row>
    <row r="171" spans="1:14" x14ac:dyDescent="0.2">
      <c r="A171" s="82"/>
      <c r="B171" s="82"/>
      <c r="C171" s="82"/>
      <c r="D171" s="82"/>
      <c r="E171" s="82"/>
      <c r="F171" s="82"/>
      <c r="G171" s="82"/>
      <c r="H171" s="82"/>
      <c r="I171" s="82"/>
      <c r="J171" s="82"/>
      <c r="K171" s="82"/>
      <c r="L171" s="82"/>
      <c r="M171" s="82"/>
      <c r="N171" s="11"/>
    </row>
    <row r="172" spans="1:14" x14ac:dyDescent="0.2">
      <c r="A172" s="82"/>
      <c r="B172" s="82"/>
      <c r="C172" s="82"/>
      <c r="D172" s="82"/>
      <c r="E172" s="82"/>
      <c r="F172" s="82"/>
      <c r="G172" s="82"/>
      <c r="H172" s="82"/>
      <c r="I172" s="82"/>
      <c r="J172" s="82"/>
      <c r="K172" s="82"/>
      <c r="L172" s="82"/>
      <c r="M172" s="82"/>
      <c r="N172" s="11"/>
    </row>
    <row r="173" spans="1:14" x14ac:dyDescent="0.2">
      <c r="A173" s="82"/>
      <c r="B173" s="82"/>
      <c r="C173" s="82"/>
      <c r="D173" s="82"/>
      <c r="E173" s="82"/>
      <c r="F173" s="82"/>
      <c r="G173" s="82"/>
      <c r="H173" s="82"/>
      <c r="I173" s="82"/>
      <c r="J173" s="82"/>
      <c r="K173" s="82"/>
      <c r="L173" s="82"/>
      <c r="M173" s="82"/>
      <c r="N173" s="11"/>
    </row>
    <row r="174" spans="1:14" x14ac:dyDescent="0.2">
      <c r="A174" s="82"/>
      <c r="B174" s="82"/>
      <c r="C174" s="82"/>
      <c r="D174" s="82"/>
      <c r="E174" s="82"/>
      <c r="F174" s="82"/>
      <c r="G174" s="82"/>
      <c r="H174" s="82"/>
      <c r="I174" s="82"/>
      <c r="J174" s="82"/>
      <c r="K174" s="82"/>
      <c r="L174" s="82"/>
      <c r="M174" s="82"/>
      <c r="N174" s="11"/>
    </row>
    <row r="175" spans="1:14" x14ac:dyDescent="0.2">
      <c r="A175" s="82"/>
      <c r="B175" s="82"/>
      <c r="C175" s="82"/>
      <c r="D175" s="82"/>
      <c r="E175" s="82"/>
      <c r="F175" s="82"/>
      <c r="G175" s="82"/>
      <c r="H175" s="82"/>
      <c r="I175" s="82"/>
      <c r="J175" s="82"/>
      <c r="K175" s="82"/>
      <c r="L175" s="82"/>
      <c r="M175" s="82"/>
      <c r="N175" s="11"/>
    </row>
    <row r="176" spans="1:14" x14ac:dyDescent="0.2">
      <c r="A176" s="82"/>
      <c r="B176" s="82"/>
      <c r="C176" s="82"/>
      <c r="D176" s="82"/>
      <c r="E176" s="82"/>
      <c r="F176" s="82"/>
      <c r="G176" s="82"/>
      <c r="H176" s="82"/>
      <c r="I176" s="82"/>
      <c r="J176" s="82"/>
      <c r="K176" s="82"/>
      <c r="L176" s="82"/>
      <c r="M176" s="82"/>
      <c r="N176" s="11"/>
    </row>
    <row r="177" spans="1:14" x14ac:dyDescent="0.2">
      <c r="A177" s="82"/>
      <c r="B177" s="82"/>
      <c r="C177" s="82"/>
      <c r="D177" s="82"/>
      <c r="E177" s="82"/>
      <c r="F177" s="82"/>
      <c r="G177" s="82"/>
      <c r="H177" s="82"/>
      <c r="I177" s="82"/>
      <c r="J177" s="82"/>
      <c r="K177" s="82"/>
      <c r="L177" s="82"/>
      <c r="M177" s="82"/>
      <c r="N177" s="11"/>
    </row>
    <row r="178" spans="1:14" x14ac:dyDescent="0.2">
      <c r="A178" s="82"/>
      <c r="B178" s="82"/>
      <c r="C178" s="82"/>
      <c r="D178" s="82"/>
      <c r="E178" s="82"/>
      <c r="F178" s="82"/>
      <c r="G178" s="82"/>
      <c r="H178" s="82"/>
      <c r="I178" s="82"/>
      <c r="J178" s="82"/>
      <c r="K178" s="82"/>
      <c r="L178" s="82"/>
      <c r="M178" s="82"/>
      <c r="N178" s="11"/>
    </row>
    <row r="179" spans="1:14" x14ac:dyDescent="0.2">
      <c r="A179" s="82"/>
      <c r="B179" s="82"/>
      <c r="C179" s="82"/>
      <c r="D179" s="82"/>
      <c r="E179" s="82"/>
      <c r="F179" s="82"/>
      <c r="G179" s="82"/>
      <c r="H179" s="82"/>
      <c r="I179" s="82"/>
      <c r="J179" s="82"/>
      <c r="K179" s="82"/>
      <c r="L179" s="82"/>
      <c r="M179" s="82"/>
      <c r="N179" s="11"/>
    </row>
    <row r="180" spans="1:14" x14ac:dyDescent="0.2">
      <c r="A180" s="82"/>
      <c r="B180" s="82"/>
      <c r="C180" s="82"/>
      <c r="D180" s="82"/>
      <c r="E180" s="82"/>
      <c r="F180" s="82"/>
      <c r="G180" s="82"/>
      <c r="H180" s="82"/>
      <c r="I180" s="82"/>
      <c r="J180" s="82"/>
      <c r="K180" s="82"/>
      <c r="L180" s="82"/>
      <c r="M180" s="82"/>
      <c r="N180" s="11"/>
    </row>
    <row r="181" spans="1:14" x14ac:dyDescent="0.2">
      <c r="A181" s="82"/>
      <c r="B181" s="82"/>
      <c r="C181" s="82"/>
      <c r="D181" s="82"/>
      <c r="E181" s="82"/>
      <c r="F181" s="82"/>
      <c r="G181" s="82"/>
      <c r="H181" s="82"/>
      <c r="I181" s="82"/>
      <c r="J181" s="82"/>
      <c r="K181" s="82"/>
      <c r="L181" s="82"/>
      <c r="M181" s="82"/>
      <c r="N181" s="11"/>
    </row>
    <row r="182" spans="1:14" x14ac:dyDescent="0.2">
      <c r="A182" s="82"/>
      <c r="B182" s="82"/>
      <c r="C182" s="82"/>
      <c r="D182" s="82"/>
      <c r="E182" s="82"/>
      <c r="F182" s="82"/>
      <c r="G182" s="82"/>
      <c r="H182" s="82"/>
      <c r="I182" s="82"/>
      <c r="J182" s="82"/>
      <c r="K182" s="82"/>
      <c r="L182" s="82"/>
      <c r="M182" s="82"/>
      <c r="N182" s="11"/>
    </row>
    <row r="183" spans="1:14" x14ac:dyDescent="0.2">
      <c r="A183" s="82"/>
      <c r="B183" s="82"/>
      <c r="C183" s="82"/>
      <c r="D183" s="82"/>
      <c r="E183" s="82"/>
      <c r="F183" s="82"/>
      <c r="G183" s="82"/>
      <c r="H183" s="82"/>
      <c r="I183" s="82"/>
      <c r="J183" s="82"/>
      <c r="K183" s="82"/>
      <c r="L183" s="82"/>
      <c r="M183" s="82"/>
      <c r="N183" s="11"/>
    </row>
    <row r="184" spans="1:14" x14ac:dyDescent="0.2">
      <c r="A184" s="82"/>
      <c r="B184" s="82"/>
      <c r="C184" s="82"/>
      <c r="D184" s="82"/>
      <c r="E184" s="82"/>
      <c r="F184" s="82"/>
      <c r="G184" s="82"/>
      <c r="H184" s="82"/>
      <c r="I184" s="82"/>
      <c r="J184" s="82"/>
      <c r="K184" s="82"/>
      <c r="L184" s="82"/>
      <c r="M184" s="82"/>
      <c r="N184" s="11"/>
    </row>
    <row r="185" spans="1:14" x14ac:dyDescent="0.2">
      <c r="A185" s="82"/>
      <c r="B185" s="82"/>
      <c r="C185" s="82"/>
      <c r="D185" s="82"/>
      <c r="E185" s="82"/>
      <c r="F185" s="82"/>
      <c r="G185" s="82"/>
      <c r="H185" s="82"/>
      <c r="I185" s="82"/>
      <c r="J185" s="82"/>
      <c r="K185" s="82"/>
      <c r="L185" s="82"/>
      <c r="M185" s="82"/>
      <c r="N185" s="11"/>
    </row>
    <row r="186" spans="1:14" x14ac:dyDescent="0.2">
      <c r="A186" s="82"/>
      <c r="B186" s="82"/>
      <c r="C186" s="82"/>
      <c r="D186" s="82"/>
      <c r="E186" s="82"/>
      <c r="F186" s="82"/>
      <c r="G186" s="82"/>
      <c r="H186" s="82"/>
      <c r="I186" s="82"/>
      <c r="J186" s="82"/>
      <c r="K186" s="82"/>
      <c r="L186" s="82"/>
      <c r="M186" s="82"/>
      <c r="N186" s="11"/>
    </row>
    <row r="187" spans="1:14" x14ac:dyDescent="0.2">
      <c r="A187" s="82"/>
      <c r="B187" s="82"/>
      <c r="C187" s="82"/>
      <c r="D187" s="82"/>
      <c r="E187" s="82"/>
      <c r="F187" s="82"/>
      <c r="G187" s="82"/>
      <c r="H187" s="82"/>
      <c r="I187" s="82"/>
      <c r="J187" s="82"/>
      <c r="K187" s="82"/>
      <c r="L187" s="82"/>
      <c r="M187" s="82"/>
      <c r="N187" s="11"/>
    </row>
    <row r="188" spans="1:14" x14ac:dyDescent="0.2">
      <c r="A188" s="82"/>
      <c r="B188" s="82"/>
      <c r="C188" s="82"/>
      <c r="D188" s="82"/>
      <c r="E188" s="82"/>
      <c r="F188" s="82"/>
      <c r="G188" s="82"/>
      <c r="H188" s="82"/>
      <c r="I188" s="82"/>
      <c r="J188" s="82"/>
      <c r="K188" s="82"/>
      <c r="L188" s="82"/>
      <c r="M188" s="82"/>
      <c r="N188" s="11"/>
    </row>
    <row r="189" spans="1:14" x14ac:dyDescent="0.2">
      <c r="A189" s="82"/>
      <c r="B189" s="82"/>
      <c r="C189" s="82"/>
      <c r="D189" s="82"/>
      <c r="E189" s="82"/>
      <c r="F189" s="82"/>
      <c r="G189" s="82"/>
      <c r="H189" s="82"/>
      <c r="I189" s="82"/>
      <c r="J189" s="82"/>
      <c r="K189" s="82"/>
      <c r="L189" s="82"/>
      <c r="M189" s="82"/>
      <c r="N189" s="11"/>
    </row>
    <row r="190" spans="1:14" x14ac:dyDescent="0.2">
      <c r="A190" s="82"/>
      <c r="B190" s="82"/>
      <c r="C190" s="82"/>
      <c r="D190" s="82"/>
      <c r="E190" s="82"/>
      <c r="F190" s="82"/>
      <c r="G190" s="82"/>
      <c r="H190" s="82"/>
      <c r="I190" s="82"/>
      <c r="J190" s="82"/>
      <c r="K190" s="82"/>
      <c r="L190" s="82"/>
      <c r="M190" s="82"/>
      <c r="N190" s="11"/>
    </row>
    <row r="191" spans="1:14" x14ac:dyDescent="0.2">
      <c r="A191" s="82"/>
      <c r="B191" s="82"/>
      <c r="C191" s="82"/>
      <c r="D191" s="82"/>
      <c r="E191" s="82"/>
      <c r="F191" s="82"/>
      <c r="G191" s="82"/>
      <c r="H191" s="82"/>
      <c r="I191" s="82"/>
      <c r="J191" s="82"/>
      <c r="K191" s="82"/>
      <c r="L191" s="82"/>
      <c r="M191" s="82"/>
      <c r="N191" s="11"/>
    </row>
    <row r="192" spans="1:14" x14ac:dyDescent="0.2">
      <c r="A192" s="82"/>
      <c r="B192" s="82"/>
      <c r="C192" s="82"/>
      <c r="D192" s="82"/>
      <c r="E192" s="82"/>
      <c r="F192" s="82"/>
      <c r="G192" s="82"/>
      <c r="H192" s="82"/>
      <c r="I192" s="82"/>
      <c r="J192" s="82"/>
      <c r="K192" s="82"/>
      <c r="L192" s="82"/>
      <c r="M192" s="82"/>
      <c r="N192" s="11"/>
    </row>
    <row r="193" spans="1:14" x14ac:dyDescent="0.2">
      <c r="A193" s="82"/>
      <c r="B193" s="82"/>
      <c r="C193" s="82"/>
      <c r="D193" s="82"/>
      <c r="E193" s="82"/>
      <c r="F193" s="82"/>
      <c r="G193" s="82"/>
      <c r="H193" s="82"/>
      <c r="I193" s="82"/>
      <c r="J193" s="82"/>
      <c r="K193" s="82"/>
      <c r="L193" s="82"/>
      <c r="M193" s="82"/>
      <c r="N193" s="11"/>
    </row>
    <row r="194" spans="1:14" x14ac:dyDescent="0.2">
      <c r="A194" s="82"/>
      <c r="B194" s="82"/>
      <c r="C194" s="82"/>
      <c r="D194" s="82"/>
      <c r="E194" s="82"/>
      <c r="F194" s="82"/>
      <c r="G194" s="82"/>
      <c r="H194" s="82"/>
      <c r="I194" s="82"/>
      <c r="J194" s="82"/>
      <c r="K194" s="82"/>
      <c r="L194" s="82"/>
      <c r="M194" s="82"/>
      <c r="N194" s="11"/>
    </row>
    <row r="195" spans="1:14" x14ac:dyDescent="0.2">
      <c r="A195" s="82"/>
      <c r="B195" s="82"/>
      <c r="C195" s="82"/>
      <c r="D195" s="82"/>
      <c r="E195" s="82"/>
      <c r="F195" s="82"/>
      <c r="G195" s="82"/>
      <c r="H195" s="82"/>
      <c r="I195" s="82"/>
      <c r="J195" s="82"/>
      <c r="K195" s="82"/>
      <c r="L195" s="82"/>
      <c r="M195" s="82"/>
      <c r="N195" s="11"/>
    </row>
    <row r="196" spans="1:14" x14ac:dyDescent="0.2">
      <c r="A196" s="82"/>
      <c r="B196" s="82"/>
      <c r="C196" s="82"/>
      <c r="D196" s="82"/>
      <c r="E196" s="82"/>
      <c r="F196" s="82"/>
      <c r="G196" s="82"/>
      <c r="H196" s="82"/>
      <c r="I196" s="82"/>
      <c r="J196" s="82"/>
      <c r="K196" s="82"/>
      <c r="L196" s="82"/>
      <c r="M196" s="82"/>
      <c r="N196" s="11"/>
    </row>
    <row r="197" spans="1:14" x14ac:dyDescent="0.2">
      <c r="A197" s="82"/>
      <c r="B197" s="82"/>
      <c r="C197" s="82"/>
      <c r="D197" s="82"/>
      <c r="E197" s="82"/>
      <c r="F197" s="82"/>
      <c r="G197" s="82"/>
      <c r="H197" s="82"/>
      <c r="I197" s="82"/>
      <c r="J197" s="82"/>
      <c r="K197" s="82"/>
      <c r="L197" s="82"/>
      <c r="M197" s="82"/>
      <c r="N197" s="11"/>
    </row>
    <row r="198" spans="1:14" x14ac:dyDescent="0.2">
      <c r="A198" s="82"/>
      <c r="B198" s="82"/>
      <c r="C198" s="82"/>
      <c r="D198" s="82"/>
      <c r="E198" s="82"/>
      <c r="F198" s="82"/>
      <c r="G198" s="82"/>
      <c r="H198" s="82"/>
      <c r="I198" s="82"/>
      <c r="J198" s="82"/>
      <c r="K198" s="82"/>
      <c r="L198" s="82"/>
      <c r="M198" s="82"/>
      <c r="N198" s="11"/>
    </row>
    <row r="199" spans="1:14" x14ac:dyDescent="0.2">
      <c r="A199" s="82"/>
      <c r="B199" s="82"/>
      <c r="C199" s="82"/>
      <c r="D199" s="82"/>
      <c r="E199" s="82"/>
      <c r="F199" s="82"/>
      <c r="G199" s="82"/>
      <c r="H199" s="82"/>
      <c r="I199" s="82"/>
      <c r="J199" s="82"/>
      <c r="K199" s="82"/>
      <c r="L199" s="82"/>
      <c r="M199" s="82"/>
      <c r="N199" s="11"/>
    </row>
    <row r="200" spans="1:14" x14ac:dyDescent="0.2">
      <c r="A200" s="82"/>
      <c r="B200" s="82"/>
      <c r="C200" s="82"/>
      <c r="D200" s="82"/>
      <c r="E200" s="82"/>
      <c r="F200" s="82"/>
      <c r="G200" s="82"/>
      <c r="H200" s="82"/>
      <c r="I200" s="82"/>
      <c r="J200" s="82"/>
      <c r="K200" s="82"/>
      <c r="L200" s="82"/>
      <c r="M200" s="82"/>
      <c r="N200" s="11"/>
    </row>
    <row r="201" spans="1:14" x14ac:dyDescent="0.2">
      <c r="A201" s="82"/>
      <c r="B201" s="82"/>
      <c r="C201" s="82"/>
      <c r="D201" s="82"/>
      <c r="E201" s="82"/>
      <c r="F201" s="82"/>
      <c r="G201" s="82"/>
      <c r="H201" s="82"/>
      <c r="I201" s="82"/>
      <c r="J201" s="82"/>
      <c r="K201" s="82"/>
      <c r="L201" s="82"/>
      <c r="M201" s="82"/>
      <c r="N201" s="11"/>
    </row>
    <row r="202" spans="1:14" x14ac:dyDescent="0.2">
      <c r="A202" s="82"/>
      <c r="B202" s="82"/>
      <c r="C202" s="82"/>
      <c r="D202" s="82"/>
      <c r="E202" s="82"/>
      <c r="F202" s="82"/>
      <c r="G202" s="82"/>
      <c r="H202" s="82"/>
      <c r="I202" s="82"/>
      <c r="J202" s="82"/>
      <c r="K202" s="82"/>
      <c r="L202" s="82"/>
      <c r="M202" s="82"/>
      <c r="N202" s="11"/>
    </row>
    <row r="203" spans="1:14" x14ac:dyDescent="0.2">
      <c r="A203" s="82"/>
      <c r="B203" s="82"/>
      <c r="C203" s="82"/>
      <c r="D203" s="82"/>
      <c r="E203" s="82"/>
      <c r="F203" s="82"/>
      <c r="G203" s="82"/>
      <c r="H203" s="82"/>
      <c r="I203" s="82"/>
      <c r="J203" s="82"/>
      <c r="K203" s="82"/>
      <c r="L203" s="82"/>
      <c r="M203" s="82"/>
      <c r="N203" s="11"/>
    </row>
    <row r="204" spans="1:14" x14ac:dyDescent="0.2">
      <c r="A204" s="82"/>
      <c r="B204" s="82"/>
      <c r="C204" s="82"/>
      <c r="D204" s="82"/>
      <c r="E204" s="82"/>
      <c r="F204" s="82"/>
      <c r="G204" s="82"/>
      <c r="H204" s="82"/>
      <c r="I204" s="82"/>
      <c r="J204" s="82"/>
      <c r="K204" s="82"/>
      <c r="L204" s="82"/>
      <c r="M204" s="82"/>
      <c r="N204" s="11"/>
    </row>
    <row r="205" spans="1:14" x14ac:dyDescent="0.2">
      <c r="A205" s="82"/>
      <c r="B205" s="82"/>
      <c r="C205" s="82"/>
      <c r="D205" s="82"/>
      <c r="E205" s="82"/>
      <c r="F205" s="82"/>
      <c r="G205" s="82"/>
      <c r="H205" s="82"/>
      <c r="I205" s="82"/>
      <c r="J205" s="82"/>
      <c r="K205" s="82"/>
      <c r="L205" s="82"/>
      <c r="M205" s="82"/>
      <c r="N205" s="11"/>
    </row>
    <row r="206" spans="1:14" x14ac:dyDescent="0.2">
      <c r="A206" s="82"/>
      <c r="B206" s="82"/>
      <c r="C206" s="82"/>
      <c r="D206" s="82"/>
      <c r="E206" s="82"/>
      <c r="F206" s="82"/>
      <c r="G206" s="82"/>
      <c r="H206" s="82"/>
      <c r="I206" s="82"/>
      <c r="J206" s="82"/>
      <c r="K206" s="82"/>
      <c r="L206" s="82"/>
      <c r="M206" s="82"/>
      <c r="N206" s="11"/>
    </row>
    <row r="207" spans="1:14" x14ac:dyDescent="0.2">
      <c r="A207" s="82"/>
      <c r="B207" s="82"/>
      <c r="C207" s="82"/>
      <c r="D207" s="82"/>
      <c r="E207" s="82"/>
      <c r="F207" s="82"/>
      <c r="G207" s="82"/>
      <c r="H207" s="82"/>
      <c r="I207" s="82"/>
      <c r="J207" s="82"/>
      <c r="K207" s="82"/>
      <c r="L207" s="82"/>
      <c r="M207" s="82"/>
      <c r="N207" s="11"/>
    </row>
    <row r="208" spans="1:14" x14ac:dyDescent="0.2">
      <c r="A208" s="82"/>
      <c r="B208" s="82"/>
      <c r="C208" s="82"/>
      <c r="D208" s="82"/>
      <c r="E208" s="82"/>
      <c r="F208" s="82"/>
      <c r="G208" s="82"/>
      <c r="H208" s="82"/>
      <c r="I208" s="82"/>
      <c r="J208" s="82"/>
      <c r="K208" s="82"/>
      <c r="L208" s="82"/>
      <c r="M208" s="82"/>
      <c r="N208" s="11"/>
    </row>
    <row r="209" spans="1:14" x14ac:dyDescent="0.2">
      <c r="A209" s="82"/>
      <c r="B209" s="82"/>
      <c r="C209" s="82"/>
      <c r="D209" s="82"/>
      <c r="E209" s="82"/>
      <c r="F209" s="82"/>
      <c r="G209" s="82"/>
      <c r="H209" s="82"/>
      <c r="I209" s="82"/>
      <c r="J209" s="82"/>
      <c r="K209" s="82"/>
      <c r="L209" s="82"/>
      <c r="M209" s="82"/>
      <c r="N209" s="11"/>
    </row>
    <row r="210" spans="1:14" x14ac:dyDescent="0.2">
      <c r="A210" s="82"/>
      <c r="B210" s="82"/>
      <c r="C210" s="82"/>
      <c r="D210" s="82"/>
      <c r="E210" s="82"/>
      <c r="F210" s="82"/>
      <c r="G210" s="82"/>
      <c r="H210" s="82"/>
      <c r="I210" s="82"/>
      <c r="J210" s="82"/>
      <c r="K210" s="82"/>
      <c r="L210" s="82"/>
      <c r="M210" s="82"/>
      <c r="N210" s="11"/>
    </row>
    <row r="211" spans="1:14" x14ac:dyDescent="0.2">
      <c r="A211" s="82"/>
      <c r="B211" s="82"/>
      <c r="C211" s="82"/>
      <c r="D211" s="82"/>
      <c r="E211" s="82"/>
      <c r="F211" s="82"/>
      <c r="G211" s="82"/>
      <c r="H211" s="82"/>
      <c r="I211" s="82"/>
      <c r="J211" s="82"/>
      <c r="K211" s="82"/>
      <c r="L211" s="82"/>
      <c r="M211" s="82"/>
      <c r="N211" s="11"/>
    </row>
    <row r="212" spans="1:14" x14ac:dyDescent="0.2">
      <c r="A212" s="82"/>
      <c r="B212" s="82"/>
      <c r="C212" s="82"/>
      <c r="D212" s="82"/>
      <c r="E212" s="82"/>
      <c r="F212" s="82"/>
      <c r="G212" s="82"/>
      <c r="H212" s="82"/>
      <c r="I212" s="82"/>
      <c r="J212" s="82"/>
      <c r="K212" s="82"/>
      <c r="L212" s="82"/>
      <c r="M212" s="82"/>
      <c r="N212" s="11"/>
    </row>
    <row r="213" spans="1:14" x14ac:dyDescent="0.2">
      <c r="A213" s="82"/>
      <c r="B213" s="82"/>
      <c r="C213" s="82"/>
      <c r="D213" s="82"/>
      <c r="E213" s="82"/>
      <c r="F213" s="82"/>
      <c r="G213" s="82"/>
      <c r="H213" s="82"/>
      <c r="I213" s="82"/>
      <c r="J213" s="82"/>
      <c r="K213" s="82"/>
      <c r="L213" s="82"/>
      <c r="M213" s="82"/>
      <c r="N213" s="11"/>
    </row>
    <row r="214" spans="1:14" x14ac:dyDescent="0.2">
      <c r="A214" s="82"/>
      <c r="B214" s="82"/>
      <c r="C214" s="82"/>
      <c r="D214" s="82"/>
      <c r="E214" s="82"/>
      <c r="F214" s="82"/>
      <c r="G214" s="82"/>
      <c r="H214" s="82"/>
      <c r="I214" s="82"/>
      <c r="J214" s="82"/>
      <c r="K214" s="82"/>
      <c r="L214" s="82"/>
      <c r="M214" s="82"/>
      <c r="N214" s="11"/>
    </row>
    <row r="215" spans="1:14" x14ac:dyDescent="0.2">
      <c r="A215" s="82"/>
      <c r="B215" s="82"/>
      <c r="C215" s="82"/>
      <c r="D215" s="82"/>
      <c r="E215" s="82"/>
      <c r="F215" s="82"/>
      <c r="G215" s="82"/>
      <c r="H215" s="82"/>
      <c r="I215" s="82"/>
      <c r="J215" s="82"/>
      <c r="K215" s="82"/>
      <c r="L215" s="82"/>
      <c r="M215" s="82"/>
      <c r="N215" s="11"/>
    </row>
    <row r="216" spans="1:14" x14ac:dyDescent="0.2">
      <c r="A216" s="82"/>
      <c r="B216" s="82"/>
      <c r="C216" s="82"/>
      <c r="D216" s="82"/>
      <c r="E216" s="82"/>
      <c r="F216" s="82"/>
      <c r="G216" s="82"/>
      <c r="H216" s="82"/>
      <c r="I216" s="82"/>
      <c r="J216" s="82"/>
      <c r="K216" s="82"/>
      <c r="L216" s="82"/>
      <c r="M216" s="82"/>
      <c r="N216" s="11"/>
    </row>
    <row r="217" spans="1:14" x14ac:dyDescent="0.2">
      <c r="A217" s="82"/>
      <c r="B217" s="82"/>
      <c r="C217" s="82"/>
      <c r="D217" s="82"/>
      <c r="E217" s="82"/>
      <c r="F217" s="82"/>
      <c r="G217" s="82"/>
      <c r="H217" s="82"/>
      <c r="I217" s="82"/>
      <c r="J217" s="82"/>
      <c r="K217" s="82"/>
      <c r="L217" s="82"/>
      <c r="M217" s="82"/>
      <c r="N217" s="11"/>
    </row>
    <row r="218" spans="1:14" x14ac:dyDescent="0.2">
      <c r="A218" s="82"/>
      <c r="B218" s="82"/>
      <c r="C218" s="82"/>
      <c r="D218" s="82"/>
      <c r="E218" s="82"/>
      <c r="F218" s="82"/>
      <c r="G218" s="82"/>
      <c r="H218" s="82"/>
      <c r="I218" s="82"/>
      <c r="J218" s="82"/>
      <c r="K218" s="82"/>
      <c r="L218" s="82"/>
      <c r="M218" s="82"/>
      <c r="N218" s="11"/>
    </row>
    <row r="219" spans="1:14" x14ac:dyDescent="0.2">
      <c r="A219" s="82"/>
      <c r="B219" s="82"/>
      <c r="C219" s="82"/>
      <c r="D219" s="82"/>
      <c r="E219" s="82"/>
      <c r="F219" s="82"/>
      <c r="G219" s="82"/>
      <c r="H219" s="82"/>
      <c r="I219" s="82"/>
      <c r="J219" s="82"/>
      <c r="K219" s="82"/>
      <c r="L219" s="82"/>
      <c r="M219" s="82"/>
      <c r="N219" s="11"/>
    </row>
    <row r="220" spans="1:14" x14ac:dyDescent="0.2">
      <c r="A220" s="82"/>
      <c r="B220" s="82"/>
      <c r="C220" s="82"/>
      <c r="D220" s="82"/>
      <c r="E220" s="82"/>
      <c r="F220" s="82"/>
      <c r="G220" s="82"/>
      <c r="H220" s="82"/>
      <c r="I220" s="82"/>
      <c r="J220" s="82"/>
      <c r="K220" s="82"/>
      <c r="L220" s="82"/>
      <c r="M220" s="82"/>
      <c r="N220" s="11"/>
    </row>
    <row r="221" spans="1:14" x14ac:dyDescent="0.2">
      <c r="A221" s="82"/>
      <c r="B221" s="82"/>
      <c r="C221" s="82"/>
      <c r="D221" s="82"/>
      <c r="E221" s="82"/>
      <c r="F221" s="82"/>
      <c r="G221" s="82"/>
      <c r="H221" s="82"/>
      <c r="I221" s="82"/>
      <c r="J221" s="82"/>
      <c r="K221" s="82"/>
      <c r="L221" s="82"/>
      <c r="M221" s="82"/>
      <c r="N221" s="11"/>
    </row>
    <row r="222" spans="1:14" x14ac:dyDescent="0.2">
      <c r="A222" s="82"/>
      <c r="B222" s="82"/>
      <c r="C222" s="82"/>
      <c r="D222" s="82"/>
      <c r="E222" s="82"/>
      <c r="F222" s="82"/>
      <c r="G222" s="82"/>
      <c r="H222" s="82"/>
      <c r="I222" s="82"/>
      <c r="J222" s="82"/>
      <c r="K222" s="82"/>
      <c r="L222" s="82"/>
      <c r="M222" s="82"/>
      <c r="N222" s="11"/>
    </row>
    <row r="223" spans="1:14" x14ac:dyDescent="0.2">
      <c r="A223" s="82"/>
      <c r="B223" s="82"/>
      <c r="C223" s="82"/>
      <c r="D223" s="82"/>
      <c r="E223" s="82"/>
      <c r="F223" s="82"/>
      <c r="G223" s="82"/>
      <c r="H223" s="82"/>
      <c r="I223" s="82"/>
      <c r="J223" s="82"/>
      <c r="K223" s="82"/>
      <c r="L223" s="82"/>
      <c r="M223" s="82"/>
      <c r="N223" s="11"/>
    </row>
    <row r="224" spans="1:14" x14ac:dyDescent="0.2">
      <c r="A224" s="82"/>
      <c r="B224" s="82"/>
      <c r="C224" s="82"/>
      <c r="D224" s="82"/>
      <c r="E224" s="82"/>
      <c r="F224" s="82"/>
      <c r="G224" s="82"/>
      <c r="H224" s="82"/>
      <c r="I224" s="82"/>
      <c r="J224" s="82"/>
      <c r="K224" s="82"/>
      <c r="L224" s="82"/>
      <c r="M224" s="82"/>
      <c r="N224" s="11"/>
    </row>
    <row r="225" spans="1:14" x14ac:dyDescent="0.2">
      <c r="A225" s="82"/>
      <c r="B225" s="82"/>
      <c r="C225" s="82"/>
      <c r="D225" s="82"/>
      <c r="E225" s="82"/>
      <c r="F225" s="82"/>
      <c r="G225" s="82"/>
      <c r="H225" s="82"/>
      <c r="I225" s="82"/>
      <c r="J225" s="82"/>
      <c r="K225" s="82"/>
      <c r="L225" s="82"/>
      <c r="M225" s="82"/>
      <c r="N225" s="11"/>
    </row>
    <row r="226" spans="1:14" x14ac:dyDescent="0.2">
      <c r="A226" s="82"/>
      <c r="B226" s="82"/>
      <c r="C226" s="82"/>
      <c r="D226" s="82"/>
      <c r="E226" s="82"/>
      <c r="F226" s="82"/>
      <c r="G226" s="82"/>
      <c r="H226" s="82"/>
      <c r="I226" s="82"/>
      <c r="J226" s="82"/>
      <c r="K226" s="82"/>
      <c r="L226" s="82"/>
      <c r="M226" s="82"/>
      <c r="N226" s="11"/>
    </row>
    <row r="227" spans="1:14" x14ac:dyDescent="0.2">
      <c r="A227" s="82"/>
      <c r="B227" s="82"/>
      <c r="C227" s="82"/>
      <c r="D227" s="82"/>
      <c r="E227" s="82"/>
      <c r="F227" s="82"/>
      <c r="G227" s="82"/>
      <c r="H227" s="82"/>
      <c r="I227" s="82"/>
      <c r="J227" s="82"/>
      <c r="K227" s="82"/>
      <c r="L227" s="82"/>
      <c r="M227" s="82"/>
      <c r="N227" s="11"/>
    </row>
    <row r="228" spans="1:14" ht="50.1" customHeight="1" x14ac:dyDescent="0.2">
      <c r="B228" s="301" t="s">
        <v>127</v>
      </c>
      <c r="C228" s="301"/>
      <c r="D228" s="301"/>
      <c r="E228" s="301"/>
      <c r="F228" s="301"/>
      <c r="G228" s="301"/>
      <c r="H228" s="301"/>
      <c r="I228" s="301"/>
      <c r="J228" s="301"/>
      <c r="K228" s="301"/>
      <c r="L228" s="301"/>
      <c r="M228" s="301"/>
    </row>
    <row r="229" spans="1:14" ht="35.1" customHeight="1" x14ac:dyDescent="0.2"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</row>
    <row r="230" spans="1:14" ht="25.5" customHeight="1" x14ac:dyDescent="0.2">
      <c r="B230" s="255" t="s">
        <v>128</v>
      </c>
      <c r="C230" s="255"/>
      <c r="D230" s="255"/>
      <c r="E230" s="255"/>
      <c r="F230" s="255"/>
      <c r="G230" s="255"/>
      <c r="H230" s="255"/>
      <c r="I230" s="255"/>
      <c r="J230" s="255"/>
      <c r="K230" s="255"/>
      <c r="L230" s="255"/>
      <c r="M230" s="255"/>
    </row>
    <row r="231" spans="1:14" ht="24.95" customHeight="1" x14ac:dyDescent="0.2">
      <c r="B231" s="12"/>
      <c r="C231" s="12"/>
      <c r="D231" s="12"/>
      <c r="E231" s="12"/>
      <c r="F231" s="12"/>
      <c r="G231" s="12"/>
      <c r="H231" s="12"/>
      <c r="I231" s="12"/>
      <c r="J231" s="12"/>
      <c r="K231" s="12"/>
      <c r="L231" s="12"/>
    </row>
    <row r="232" spans="1:14" ht="20.100000000000001" customHeight="1" x14ac:dyDescent="0.2"/>
    <row r="233" spans="1:14" ht="24.95" customHeight="1" x14ac:dyDescent="0.2">
      <c r="E233" s="97" t="s">
        <v>33</v>
      </c>
      <c r="F233" s="97"/>
      <c r="G233" s="98"/>
      <c r="H233" s="97"/>
      <c r="I233" s="205">
        <v>50697</v>
      </c>
    </row>
    <row r="234" spans="1:14" ht="24.95" customHeight="1" x14ac:dyDescent="0.2">
      <c r="E234" s="99" t="s">
        <v>34</v>
      </c>
      <c r="F234" s="99"/>
      <c r="G234" s="100"/>
      <c r="H234" s="99"/>
      <c r="I234" s="206">
        <v>6417</v>
      </c>
    </row>
    <row r="235" spans="1:14" ht="24.95" customHeight="1" x14ac:dyDescent="0.2">
      <c r="E235" s="111" t="s">
        <v>0</v>
      </c>
      <c r="F235" s="111"/>
      <c r="G235" s="103"/>
      <c r="H235" s="111"/>
      <c r="I235" s="221">
        <v>57114</v>
      </c>
    </row>
    <row r="236" spans="1:14" ht="24.95" customHeight="1" x14ac:dyDescent="0.2">
      <c r="E236" s="99" t="s">
        <v>45</v>
      </c>
      <c r="F236" s="99"/>
      <c r="G236" s="100"/>
      <c r="H236" s="99"/>
      <c r="I236" s="206">
        <v>103559</v>
      </c>
    </row>
    <row r="237" spans="1:14" ht="24.95" customHeight="1" x14ac:dyDescent="0.2">
      <c r="E237" s="99" t="s">
        <v>46</v>
      </c>
      <c r="F237" s="99"/>
      <c r="G237" s="100"/>
      <c r="H237" s="99"/>
      <c r="I237" s="206">
        <v>11236</v>
      </c>
    </row>
    <row r="238" spans="1:14" ht="24.95" customHeight="1" x14ac:dyDescent="0.2">
      <c r="E238" s="111" t="s">
        <v>1</v>
      </c>
      <c r="F238" s="111"/>
      <c r="G238" s="103"/>
      <c r="H238" s="111"/>
      <c r="I238" s="221">
        <v>114795</v>
      </c>
    </row>
    <row r="239" spans="1:14" ht="24.95" customHeight="1" x14ac:dyDescent="0.2">
      <c r="E239" s="111" t="s">
        <v>2</v>
      </c>
      <c r="F239" s="111"/>
      <c r="G239" s="103"/>
      <c r="H239" s="111"/>
      <c r="I239" s="207">
        <v>5.5176450000000002E-2</v>
      </c>
    </row>
    <row r="240" spans="1:14" ht="24.95" customHeight="1" x14ac:dyDescent="0.2">
      <c r="E240" s="104" t="s">
        <v>3</v>
      </c>
      <c r="F240" s="104"/>
      <c r="G240" s="105"/>
      <c r="H240" s="104"/>
      <c r="I240" s="222">
        <v>2.0099275133943002</v>
      </c>
    </row>
    <row r="241" spans="2:15" ht="24.95" customHeight="1" x14ac:dyDescent="0.2">
      <c r="B241" s="106"/>
      <c r="C241" s="106"/>
      <c r="D241" s="106"/>
      <c r="E241" s="106"/>
      <c r="F241" s="106"/>
    </row>
    <row r="242" spans="2:15" ht="24.95" customHeight="1" x14ac:dyDescent="0.2">
      <c r="B242" s="13"/>
      <c r="C242" s="13"/>
      <c r="D242" s="13"/>
      <c r="E242" s="13"/>
      <c r="F242" s="13"/>
      <c r="G242" s="13"/>
      <c r="H242" s="13"/>
      <c r="I242" s="13"/>
      <c r="J242" s="13"/>
      <c r="K242" s="13"/>
      <c r="L242" s="13"/>
      <c r="M242" s="13"/>
      <c r="N242" s="13"/>
      <c r="O242" s="13"/>
    </row>
    <row r="243" spans="2:15" ht="24.95" customHeight="1" x14ac:dyDescent="0.2">
      <c r="B243" s="13"/>
      <c r="C243" s="13"/>
      <c r="D243" s="13"/>
      <c r="E243" s="13"/>
      <c r="F243" s="13"/>
      <c r="G243" s="13"/>
      <c r="H243" s="13"/>
      <c r="I243" s="13"/>
      <c r="J243" s="13"/>
      <c r="K243" s="13"/>
      <c r="L243" s="13"/>
      <c r="M243" s="13"/>
      <c r="N243" s="13"/>
      <c r="O243" s="13"/>
    </row>
    <row r="244" spans="2:15" ht="24.95" customHeight="1" x14ac:dyDescent="0.2">
      <c r="B244" s="13"/>
      <c r="C244" s="13"/>
      <c r="D244" s="14"/>
      <c r="E244" s="15"/>
      <c r="F244" s="16"/>
      <c r="G244" s="17"/>
    </row>
    <row r="245" spans="2:15" ht="24.95" customHeight="1" x14ac:dyDescent="0.2">
      <c r="B245" s="13"/>
      <c r="C245" s="13"/>
      <c r="D245" s="14"/>
      <c r="E245" s="15"/>
      <c r="F245" s="16"/>
    </row>
    <row r="246" spans="2:15" ht="24.95" customHeight="1" x14ac:dyDescent="0.2">
      <c r="B246" s="13"/>
      <c r="C246" s="13"/>
      <c r="D246" s="14"/>
      <c r="E246" s="15"/>
      <c r="F246" s="16"/>
    </row>
    <row r="247" spans="2:15" ht="24.95" customHeight="1" x14ac:dyDescent="0.2">
      <c r="B247" s="13"/>
      <c r="C247" s="13"/>
      <c r="D247" s="14"/>
      <c r="F247" s="2"/>
      <c r="G247" s="17"/>
    </row>
    <row r="248" spans="2:15" ht="24.95" customHeight="1" x14ac:dyDescent="0.2">
      <c r="B248" s="13"/>
      <c r="C248" s="13"/>
      <c r="D248" s="14"/>
      <c r="E248" s="3"/>
      <c r="F248" s="2"/>
    </row>
    <row r="249" spans="2:15" ht="24.95" customHeight="1" x14ac:dyDescent="0.2">
      <c r="B249" s="13"/>
      <c r="C249" s="13"/>
      <c r="D249" s="14"/>
      <c r="F249" s="2"/>
    </row>
    <row r="250" spans="2:15" ht="24.95" customHeight="1" x14ac:dyDescent="0.2">
      <c r="B250" s="13"/>
      <c r="C250" s="13"/>
      <c r="D250" s="14"/>
      <c r="F250" s="2"/>
      <c r="G250" s="17"/>
    </row>
    <row r="251" spans="2:15" ht="24.95" customHeight="1" x14ac:dyDescent="0.2">
      <c r="B251" s="13"/>
      <c r="C251" s="13"/>
      <c r="D251" s="14"/>
      <c r="E251" s="15"/>
      <c r="F251" s="2"/>
    </row>
    <row r="252" spans="2:15" ht="24.95" customHeight="1" x14ac:dyDescent="0.2">
      <c r="B252" s="13"/>
      <c r="C252" s="13"/>
      <c r="D252" s="14"/>
      <c r="E252" s="15"/>
      <c r="F252" s="2"/>
      <c r="G252" s="17"/>
    </row>
    <row r="253" spans="2:15" ht="24.95" customHeight="1" x14ac:dyDescent="0.2">
      <c r="B253" s="13"/>
      <c r="C253" s="13"/>
      <c r="D253" s="14"/>
      <c r="E253" s="15"/>
      <c r="F253" s="2"/>
      <c r="G253" s="17"/>
    </row>
    <row r="254" spans="2:15" ht="24.95" customHeight="1" x14ac:dyDescent="0.2">
      <c r="B254" s="13"/>
      <c r="C254" s="13"/>
      <c r="D254" s="14"/>
      <c r="E254" s="15"/>
      <c r="F254" s="2"/>
      <c r="G254" s="17"/>
    </row>
    <row r="255" spans="2:15" ht="24.95" customHeight="1" x14ac:dyDescent="0.2">
      <c r="B255" s="13"/>
      <c r="C255" s="13"/>
      <c r="D255" s="14"/>
      <c r="F255" s="2"/>
      <c r="G255" s="17"/>
    </row>
    <row r="256" spans="2:15" ht="24.95" customHeight="1" x14ac:dyDescent="0.2">
      <c r="B256" s="13"/>
      <c r="C256" s="13"/>
      <c r="D256" s="14"/>
      <c r="E256" s="15"/>
      <c r="F256" s="2"/>
      <c r="G256" s="17"/>
    </row>
    <row r="257" spans="2:7" ht="24.95" customHeight="1" x14ac:dyDescent="0.2">
      <c r="B257" s="13"/>
      <c r="C257" s="13"/>
      <c r="D257" s="14"/>
      <c r="E257" s="15"/>
      <c r="F257" s="2"/>
      <c r="G257" s="17"/>
    </row>
    <row r="258" spans="2:7" ht="24.95" customHeight="1" x14ac:dyDescent="0.2">
      <c r="B258" s="13"/>
      <c r="C258" s="13"/>
      <c r="D258" s="14"/>
      <c r="E258" s="15"/>
      <c r="F258" s="2"/>
      <c r="G258" s="17"/>
    </row>
    <row r="259" spans="2:7" ht="24.95" customHeight="1" x14ac:dyDescent="0.2">
      <c r="B259" s="13"/>
      <c r="C259" s="13"/>
      <c r="D259" s="14"/>
      <c r="E259" s="15"/>
      <c r="F259" s="2"/>
      <c r="G259" s="17"/>
    </row>
    <row r="260" spans="2:7" ht="24.95" customHeight="1" x14ac:dyDescent="0.2">
      <c r="B260" s="13"/>
      <c r="C260" s="13"/>
      <c r="D260" s="14"/>
      <c r="E260" s="15"/>
      <c r="F260" s="2"/>
      <c r="G260" s="17"/>
    </row>
    <row r="261" spans="2:7" ht="24.95" customHeight="1" x14ac:dyDescent="0.2">
      <c r="B261" s="13"/>
      <c r="C261" s="13"/>
      <c r="D261" s="14"/>
      <c r="E261" s="15"/>
      <c r="F261" s="2"/>
      <c r="G261" s="17"/>
    </row>
    <row r="262" spans="2:7" ht="24.95" customHeight="1" x14ac:dyDescent="0.2">
      <c r="B262" s="13"/>
      <c r="C262" s="13"/>
      <c r="D262" s="14"/>
      <c r="E262" s="15"/>
      <c r="F262" s="2"/>
    </row>
    <row r="263" spans="2:7" ht="24.95" customHeight="1" x14ac:dyDescent="0.2">
      <c r="B263" s="13"/>
      <c r="C263" s="13"/>
      <c r="D263" s="14"/>
      <c r="E263" s="15"/>
      <c r="F263" s="2"/>
    </row>
    <row r="264" spans="2:7" ht="24.95" customHeight="1" x14ac:dyDescent="0.2">
      <c r="B264" s="13"/>
      <c r="C264" s="13"/>
      <c r="D264" s="14"/>
      <c r="E264" s="15"/>
      <c r="F264" s="2"/>
    </row>
    <row r="265" spans="2:7" ht="24.95" customHeight="1" x14ac:dyDescent="0.2">
      <c r="B265" s="13"/>
      <c r="C265" s="13"/>
      <c r="D265" s="14"/>
      <c r="E265" s="15"/>
      <c r="F265" s="2"/>
    </row>
    <row r="266" spans="2:7" ht="24.95" customHeight="1" x14ac:dyDescent="0.2">
      <c r="B266" s="13"/>
      <c r="C266" s="13"/>
      <c r="D266" s="14"/>
      <c r="E266" s="15"/>
      <c r="F266" s="2"/>
    </row>
    <row r="267" spans="2:7" ht="24.95" customHeight="1" x14ac:dyDescent="0.2">
      <c r="D267" s="14"/>
      <c r="E267" s="15"/>
      <c r="F267" s="16"/>
      <c r="G267" s="17"/>
    </row>
    <row r="268" spans="2:7" ht="24.95" customHeight="1" x14ac:dyDescent="0.2">
      <c r="D268" s="14"/>
      <c r="E268" s="15"/>
      <c r="F268" s="16"/>
      <c r="G268" s="17"/>
    </row>
    <row r="269" spans="2:7" ht="24.95" customHeight="1" x14ac:dyDescent="0.2">
      <c r="D269" s="14"/>
      <c r="F269" s="4"/>
    </row>
    <row r="270" spans="2:7" ht="24.95" customHeight="1" x14ac:dyDescent="0.2">
      <c r="D270" s="14"/>
      <c r="F270" s="4"/>
    </row>
    <row r="271" spans="2:7" ht="24.95" customHeight="1" x14ac:dyDescent="0.2">
      <c r="D271" s="14"/>
      <c r="F271" s="4"/>
    </row>
    <row r="272" spans="2:7" ht="24.95" customHeight="1" x14ac:dyDescent="0.2">
      <c r="D272" s="14"/>
      <c r="F272" s="4"/>
    </row>
    <row r="273" spans="2:16" ht="24.95" customHeight="1" x14ac:dyDescent="0.2">
      <c r="D273" s="14"/>
      <c r="E273" s="15"/>
      <c r="F273" s="4"/>
    </row>
    <row r="274" spans="2:16" ht="24.95" customHeight="1" x14ac:dyDescent="0.2">
      <c r="D274" s="14"/>
      <c r="F274" s="4"/>
    </row>
    <row r="275" spans="2:16" ht="24.95" customHeight="1" x14ac:dyDescent="0.2">
      <c r="D275" s="14"/>
      <c r="E275" s="15"/>
      <c r="F275" s="4"/>
      <c r="G275" s="17"/>
    </row>
    <row r="276" spans="2:16" ht="24.95" customHeight="1" x14ac:dyDescent="0.2">
      <c r="D276" s="14"/>
      <c r="E276" s="15"/>
      <c r="F276" s="4"/>
      <c r="G276" s="17"/>
    </row>
    <row r="277" spans="2:16" ht="24.95" customHeight="1" x14ac:dyDescent="0.2">
      <c r="D277" s="14"/>
      <c r="E277" s="15"/>
      <c r="F277" s="4"/>
      <c r="G277" s="17"/>
    </row>
    <row r="278" spans="2:16" ht="24.95" customHeight="1" x14ac:dyDescent="0.2">
      <c r="D278" s="14"/>
      <c r="E278" s="15"/>
      <c r="F278" s="4"/>
      <c r="G278" s="17"/>
    </row>
    <row r="279" spans="2:16" s="23" customFormat="1" ht="24.95" customHeight="1" x14ac:dyDescent="0.2">
      <c r="B279" s="8"/>
      <c r="C279" s="8"/>
      <c r="D279" s="20"/>
      <c r="E279" s="21"/>
      <c r="F279" s="4"/>
      <c r="G279" s="22"/>
    </row>
    <row r="280" spans="2:16" ht="24.95" customHeight="1" x14ac:dyDescent="0.2">
      <c r="D280" s="14"/>
      <c r="E280" s="15"/>
      <c r="F280" s="4"/>
      <c r="G280" s="17"/>
      <c r="P280" s="24"/>
    </row>
    <row r="281" spans="2:16" ht="24.95" customHeight="1" x14ac:dyDescent="0.2">
      <c r="D281" s="14"/>
      <c r="E281" s="15"/>
      <c r="F281" s="4"/>
      <c r="G281" s="17"/>
    </row>
    <row r="282" spans="2:16" ht="24.95" customHeight="1" x14ac:dyDescent="0.2">
      <c r="D282" s="14"/>
      <c r="E282" s="15"/>
      <c r="F282" s="4"/>
      <c r="G282" s="17"/>
    </row>
    <row r="283" spans="2:16" ht="24.95" customHeight="1" x14ac:dyDescent="0.2">
      <c r="D283" s="14"/>
      <c r="E283" s="15"/>
      <c r="F283" s="4"/>
    </row>
    <row r="284" spans="2:16" ht="24.95" customHeight="1" x14ac:dyDescent="0.2">
      <c r="C284" s="5"/>
      <c r="D284" s="14"/>
      <c r="E284" s="14"/>
      <c r="F284" s="18"/>
    </row>
    <row r="285" spans="2:16" ht="24.95" customHeight="1" x14ac:dyDescent="0.2">
      <c r="C285" s="5"/>
      <c r="D285" s="14"/>
      <c r="E285" s="14"/>
      <c r="F285" s="18"/>
    </row>
    <row r="286" spans="2:16" ht="24.95" customHeight="1" x14ac:dyDescent="0.2">
      <c r="C286" s="5"/>
      <c r="D286" s="14"/>
      <c r="E286" s="14"/>
      <c r="F286" s="18"/>
      <c r="M286" s="19">
        <v>1</v>
      </c>
    </row>
    <row r="287" spans="2:16" s="106" customFormat="1" ht="25.5" customHeight="1" x14ac:dyDescent="0.2">
      <c r="B287" s="255" t="s">
        <v>151</v>
      </c>
      <c r="C287" s="255"/>
      <c r="D287" s="255"/>
      <c r="E287" s="255"/>
      <c r="F287" s="255"/>
      <c r="G287" s="255"/>
      <c r="H287" s="255"/>
      <c r="I287" s="255"/>
      <c r="J287" s="255"/>
      <c r="K287" s="255"/>
      <c r="L287" s="255"/>
      <c r="M287" s="255"/>
      <c r="N287" s="8"/>
      <c r="O287" s="8"/>
    </row>
    <row r="288" spans="2:16" ht="15" customHeight="1" x14ac:dyDescent="0.2">
      <c r="B288" s="25"/>
      <c r="C288" s="25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</row>
    <row r="289" spans="2:15" ht="24.95" customHeight="1" x14ac:dyDescent="0.2">
      <c r="B289" s="2"/>
      <c r="C289" s="135" t="s">
        <v>114</v>
      </c>
      <c r="D289" s="135" t="s">
        <v>5</v>
      </c>
      <c r="E289" s="135" t="s">
        <v>6</v>
      </c>
      <c r="F289" s="135" t="s">
        <v>7</v>
      </c>
      <c r="G289" s="135" t="s">
        <v>8</v>
      </c>
      <c r="H289" s="135" t="s">
        <v>9</v>
      </c>
      <c r="I289" s="135" t="s">
        <v>10</v>
      </c>
      <c r="J289" s="135" t="s">
        <v>11</v>
      </c>
      <c r="K289" s="135" t="s">
        <v>12</v>
      </c>
      <c r="L289" s="135" t="s">
        <v>14</v>
      </c>
      <c r="N289" s="26"/>
    </row>
    <row r="290" spans="2:15" ht="24.95" customHeight="1" x14ac:dyDescent="0.2">
      <c r="B290" s="92" t="s">
        <v>4</v>
      </c>
      <c r="C290" s="223">
        <v>4261</v>
      </c>
      <c r="D290" s="223">
        <v>6150</v>
      </c>
      <c r="E290" s="223">
        <v>11441</v>
      </c>
      <c r="F290" s="223">
        <v>4093</v>
      </c>
      <c r="G290" s="223">
        <v>9892</v>
      </c>
      <c r="H290" s="223">
        <v>4120</v>
      </c>
      <c r="I290" s="223">
        <v>1514</v>
      </c>
      <c r="J290" s="223">
        <v>11984</v>
      </c>
      <c r="K290" s="223">
        <v>3659</v>
      </c>
      <c r="L290" s="223">
        <v>57114</v>
      </c>
      <c r="M290" s="17"/>
      <c r="N290" s="26"/>
      <c r="O290" s="26"/>
    </row>
    <row r="291" spans="2:15" ht="24.95" customHeight="1" x14ac:dyDescent="0.2">
      <c r="B291" s="84" t="s">
        <v>33</v>
      </c>
      <c r="C291" s="208">
        <v>4134</v>
      </c>
      <c r="D291" s="208">
        <v>4900</v>
      </c>
      <c r="E291" s="208">
        <v>10806</v>
      </c>
      <c r="F291" s="208">
        <v>3396</v>
      </c>
      <c r="G291" s="208">
        <v>8557</v>
      </c>
      <c r="H291" s="208">
        <v>3760</v>
      </c>
      <c r="I291" s="208">
        <v>1304</v>
      </c>
      <c r="J291" s="208">
        <v>10533</v>
      </c>
      <c r="K291" s="208">
        <v>3307</v>
      </c>
      <c r="L291" s="224">
        <v>50697</v>
      </c>
      <c r="M291" s="26"/>
      <c r="N291" s="26"/>
      <c r="O291" s="26"/>
    </row>
    <row r="292" spans="2:15" ht="24.95" customHeight="1" x14ac:dyDescent="0.2">
      <c r="B292" s="85" t="s">
        <v>34</v>
      </c>
      <c r="C292" s="209">
        <v>127</v>
      </c>
      <c r="D292" s="209">
        <v>1250</v>
      </c>
      <c r="E292" s="209">
        <v>635</v>
      </c>
      <c r="F292" s="209">
        <v>697</v>
      </c>
      <c r="G292" s="209">
        <v>1335</v>
      </c>
      <c r="H292" s="209">
        <v>360</v>
      </c>
      <c r="I292" s="209">
        <v>210</v>
      </c>
      <c r="J292" s="209">
        <v>1451</v>
      </c>
      <c r="K292" s="209">
        <v>352</v>
      </c>
      <c r="L292" s="225">
        <v>6417</v>
      </c>
      <c r="M292" s="26"/>
      <c r="N292" s="26"/>
      <c r="O292" s="26"/>
    </row>
    <row r="293" spans="2:15" ht="24.95" customHeight="1" x14ac:dyDescent="0.2">
      <c r="B293" s="92" t="s">
        <v>73</v>
      </c>
      <c r="C293" s="217">
        <v>7724</v>
      </c>
      <c r="D293" s="217">
        <v>10969</v>
      </c>
      <c r="E293" s="217">
        <v>25016</v>
      </c>
      <c r="F293" s="217">
        <v>9269</v>
      </c>
      <c r="G293" s="217">
        <v>17934</v>
      </c>
      <c r="H293" s="217">
        <v>6591</v>
      </c>
      <c r="I293" s="217">
        <v>3432</v>
      </c>
      <c r="J293" s="217">
        <v>26934</v>
      </c>
      <c r="K293" s="217">
        <v>6926</v>
      </c>
      <c r="L293" s="217">
        <v>114795</v>
      </c>
      <c r="M293" s="26"/>
    </row>
    <row r="294" spans="2:15" ht="24.95" customHeight="1" x14ac:dyDescent="0.2">
      <c r="B294" s="84" t="s">
        <v>55</v>
      </c>
      <c r="C294" s="208">
        <v>7540</v>
      </c>
      <c r="D294" s="208">
        <v>9087</v>
      </c>
      <c r="E294" s="208">
        <v>24010</v>
      </c>
      <c r="F294" s="208">
        <v>7986</v>
      </c>
      <c r="G294" s="208">
        <v>15723</v>
      </c>
      <c r="H294" s="208">
        <v>6039</v>
      </c>
      <c r="I294" s="208">
        <v>2784</v>
      </c>
      <c r="J294" s="208">
        <v>23983</v>
      </c>
      <c r="K294" s="208">
        <v>6407</v>
      </c>
      <c r="L294" s="224">
        <v>103559</v>
      </c>
      <c r="M294" s="26"/>
    </row>
    <row r="295" spans="2:15" ht="24.95" customHeight="1" x14ac:dyDescent="0.2">
      <c r="B295" s="85" t="s">
        <v>56</v>
      </c>
      <c r="C295" s="209">
        <v>184</v>
      </c>
      <c r="D295" s="209">
        <v>1882</v>
      </c>
      <c r="E295" s="209">
        <v>1006</v>
      </c>
      <c r="F295" s="209">
        <v>1283</v>
      </c>
      <c r="G295" s="209">
        <v>2211</v>
      </c>
      <c r="H295" s="209">
        <v>552</v>
      </c>
      <c r="I295" s="209">
        <v>648</v>
      </c>
      <c r="J295" s="209">
        <v>2951</v>
      </c>
      <c r="K295" s="209">
        <v>519</v>
      </c>
      <c r="L295" s="225">
        <v>11236</v>
      </c>
      <c r="M295" s="26"/>
    </row>
    <row r="296" spans="2:15" ht="24.95" customHeight="1" x14ac:dyDescent="0.2">
      <c r="B296" s="92" t="s">
        <v>88</v>
      </c>
      <c r="C296" s="210">
        <v>2.32718435E-2</v>
      </c>
      <c r="D296" s="210">
        <v>3.2846500700000003E-2</v>
      </c>
      <c r="E296" s="210">
        <v>8.1108383300000003E-2</v>
      </c>
      <c r="F296" s="210">
        <v>9.0045710200000004E-2</v>
      </c>
      <c r="G296" s="210">
        <v>7.2856376900000006E-2</v>
      </c>
      <c r="H296" s="210">
        <v>2.4633443800000002E-2</v>
      </c>
      <c r="I296" s="210">
        <v>2.40903783E-2</v>
      </c>
      <c r="J296" s="210">
        <v>0.1112291309</v>
      </c>
      <c r="K296" s="210">
        <v>6.5985586299999996E-2</v>
      </c>
      <c r="L296" s="210">
        <v>5.5176450000000002E-2</v>
      </c>
      <c r="M296" s="26"/>
    </row>
    <row r="297" spans="2:15" ht="24.95" customHeight="1" x14ac:dyDescent="0.2">
      <c r="B297" s="95" t="s">
        <v>3</v>
      </c>
      <c r="C297" s="226">
        <v>1.8127200187749</v>
      </c>
      <c r="D297" s="226">
        <v>1.7835772357724</v>
      </c>
      <c r="E297" s="226">
        <v>2.1865221571541</v>
      </c>
      <c r="F297" s="226">
        <v>2.2645980943074</v>
      </c>
      <c r="G297" s="226">
        <v>1.8129801860089001</v>
      </c>
      <c r="H297" s="226">
        <v>1.5997572815534</v>
      </c>
      <c r="I297" s="226">
        <v>2.2668428005284</v>
      </c>
      <c r="J297" s="226">
        <v>2.2474966622163</v>
      </c>
      <c r="K297" s="226">
        <v>1.8928669035256001</v>
      </c>
      <c r="L297" s="226">
        <v>2.0099275133943002</v>
      </c>
      <c r="M297" s="26"/>
    </row>
    <row r="298" spans="2:15" ht="24.95" customHeight="1" x14ac:dyDescent="0.2">
      <c r="B298" s="84" t="s">
        <v>57</v>
      </c>
      <c r="C298" s="227">
        <v>1.8238993710692</v>
      </c>
      <c r="D298" s="227">
        <v>1.8544897959183999</v>
      </c>
      <c r="E298" s="227">
        <v>2.2219137516195002</v>
      </c>
      <c r="F298" s="227">
        <v>2.3515901060070998</v>
      </c>
      <c r="G298" s="227">
        <v>1.837443029099</v>
      </c>
      <c r="H298" s="227">
        <v>1.6061170212766001</v>
      </c>
      <c r="I298" s="227">
        <v>2.1349693251534001</v>
      </c>
      <c r="J298" s="227">
        <v>2.2769391436438</v>
      </c>
      <c r="K298" s="227">
        <v>1.9374055034775</v>
      </c>
      <c r="L298" s="228">
        <v>2.0427046965304001</v>
      </c>
      <c r="M298" s="26"/>
      <c r="N298" s="26"/>
      <c r="O298" s="26"/>
    </row>
    <row r="299" spans="2:15" ht="24.95" customHeight="1" x14ac:dyDescent="0.2">
      <c r="B299" s="85" t="s">
        <v>87</v>
      </c>
      <c r="C299" s="229">
        <v>1.4488188976378</v>
      </c>
      <c r="D299" s="229">
        <v>1.5056</v>
      </c>
      <c r="E299" s="229">
        <v>1.5842519685039</v>
      </c>
      <c r="F299" s="229">
        <v>1.8407460545194001</v>
      </c>
      <c r="G299" s="229">
        <v>1.6561797752809</v>
      </c>
      <c r="H299" s="229">
        <v>1.5333333333332999</v>
      </c>
      <c r="I299" s="229">
        <v>3.0857142857143001</v>
      </c>
      <c r="J299" s="229">
        <v>2.0337698139214</v>
      </c>
      <c r="K299" s="229">
        <v>1.4744318181817999</v>
      </c>
      <c r="L299" s="230">
        <v>1.7509739753778999</v>
      </c>
      <c r="M299" s="26"/>
      <c r="N299" s="26"/>
      <c r="O299" s="26"/>
    </row>
    <row r="300" spans="2:15" ht="24.95" customHeight="1" x14ac:dyDescent="0.2">
      <c r="B300" s="2"/>
      <c r="C300" s="27"/>
      <c r="D300" s="27"/>
      <c r="E300" s="27"/>
      <c r="H300" s="27"/>
      <c r="I300" s="27"/>
      <c r="J300" s="27"/>
      <c r="K300" s="27"/>
      <c r="L300" s="27"/>
      <c r="M300" s="17"/>
    </row>
    <row r="301" spans="2:15" ht="24.95" customHeight="1" x14ac:dyDescent="0.2">
      <c r="B301" s="2"/>
      <c r="C301" s="2"/>
      <c r="D301" s="2"/>
      <c r="E301" s="2"/>
      <c r="H301" s="2"/>
      <c r="I301" s="2"/>
      <c r="J301" s="2"/>
      <c r="K301" s="2"/>
      <c r="L301" s="6"/>
      <c r="M301" s="17"/>
    </row>
    <row r="302" spans="2:15" ht="24.95" customHeight="1" x14ac:dyDescent="0.2">
      <c r="B302" s="2"/>
      <c r="C302" s="2"/>
      <c r="D302" s="2"/>
      <c r="E302" s="2"/>
      <c r="H302" s="2"/>
      <c r="I302" s="2"/>
      <c r="J302" s="2"/>
      <c r="K302" s="2"/>
      <c r="L302" s="6"/>
      <c r="M302" s="17"/>
    </row>
    <row r="303" spans="2:15" ht="24.95" customHeight="1" x14ac:dyDescent="0.2">
      <c r="B303" s="2"/>
      <c r="C303" s="28"/>
      <c r="D303" s="28"/>
      <c r="E303" s="28"/>
      <c r="H303" s="28"/>
      <c r="I303" s="28"/>
      <c r="J303" s="28"/>
      <c r="K303" s="28"/>
      <c r="L303" s="6"/>
      <c r="M303" s="17"/>
    </row>
    <row r="304" spans="2:15" ht="24.95" customHeight="1" x14ac:dyDescent="0.2">
      <c r="B304" s="2"/>
      <c r="C304" s="28"/>
      <c r="D304" s="28"/>
      <c r="E304" s="28"/>
      <c r="H304" s="28"/>
      <c r="I304" s="28"/>
      <c r="J304" s="28"/>
      <c r="K304" s="28"/>
      <c r="L304" s="6"/>
      <c r="M304" s="17"/>
    </row>
    <row r="305" spans="2:14" ht="24.95" customHeight="1" x14ac:dyDescent="0.2">
      <c r="B305" s="2"/>
      <c r="C305" s="28"/>
      <c r="D305" s="28"/>
      <c r="E305" s="28"/>
      <c r="H305" s="28"/>
      <c r="I305" s="28"/>
      <c r="J305" s="28"/>
      <c r="K305" s="28"/>
      <c r="L305" s="6"/>
      <c r="M305" s="17"/>
      <c r="N305" s="11"/>
    </row>
    <row r="306" spans="2:14" ht="24.95" customHeight="1" x14ac:dyDescent="0.2">
      <c r="B306" s="2"/>
      <c r="C306" s="28"/>
      <c r="D306" s="28"/>
      <c r="E306" s="28"/>
      <c r="H306" s="28"/>
      <c r="I306" s="28"/>
      <c r="J306" s="28"/>
      <c r="K306" s="28"/>
      <c r="L306" s="6"/>
      <c r="M306" s="17"/>
    </row>
    <row r="307" spans="2:14" ht="24.95" customHeight="1" x14ac:dyDescent="0.2">
      <c r="B307" s="2"/>
      <c r="C307" s="28"/>
      <c r="D307" s="28"/>
      <c r="E307" s="28"/>
      <c r="H307" s="28"/>
      <c r="I307" s="28"/>
      <c r="J307" s="28"/>
      <c r="K307" s="28"/>
      <c r="L307" s="6"/>
      <c r="M307" s="17"/>
    </row>
    <row r="308" spans="2:14" ht="24.95" customHeight="1" x14ac:dyDescent="0.2">
      <c r="B308" s="2"/>
      <c r="C308" s="28"/>
      <c r="D308" s="28"/>
      <c r="E308" s="28"/>
      <c r="H308" s="28"/>
      <c r="I308" s="28"/>
      <c r="J308" s="28"/>
      <c r="K308" s="28"/>
      <c r="L308" s="6"/>
      <c r="M308" s="17"/>
    </row>
    <row r="309" spans="2:14" ht="24.95" customHeight="1" x14ac:dyDescent="0.2">
      <c r="B309" s="2"/>
      <c r="C309" s="28"/>
      <c r="D309" s="28"/>
      <c r="E309" s="28"/>
      <c r="H309" s="28"/>
      <c r="I309" s="28"/>
      <c r="J309" s="28"/>
      <c r="K309" s="28"/>
      <c r="L309" s="6">
        <v>21</v>
      </c>
      <c r="M309" s="17"/>
    </row>
    <row r="310" spans="2:14" ht="24.95" customHeight="1" x14ac:dyDescent="0.2">
      <c r="B310" s="2"/>
      <c r="C310" s="28"/>
      <c r="D310" s="28"/>
      <c r="E310" s="28"/>
      <c r="H310" s="28"/>
      <c r="I310" s="28"/>
      <c r="J310" s="28"/>
      <c r="K310" s="28"/>
      <c r="L310" s="6">
        <v>6</v>
      </c>
      <c r="M310" s="17"/>
    </row>
    <row r="311" spans="2:14" ht="24.95" customHeight="1" x14ac:dyDescent="0.2">
      <c r="B311" s="2"/>
      <c r="C311" s="2"/>
      <c r="D311" s="2"/>
      <c r="E311" s="2"/>
      <c r="F311" s="2"/>
      <c r="G311" s="2"/>
      <c r="H311" s="2"/>
      <c r="I311" s="2"/>
      <c r="J311" s="2"/>
      <c r="K311" s="2"/>
      <c r="L311" s="2"/>
      <c r="M311" s="17"/>
    </row>
    <row r="312" spans="2:14" ht="24.95" customHeight="1" x14ac:dyDescent="0.2">
      <c r="B312" s="2"/>
      <c r="C312" s="2"/>
      <c r="D312" s="2"/>
      <c r="E312" s="2"/>
      <c r="F312" s="2"/>
      <c r="G312" s="2"/>
      <c r="H312" s="2"/>
      <c r="I312" s="2"/>
      <c r="J312" s="2"/>
      <c r="K312" s="2"/>
      <c r="L312" s="2"/>
      <c r="M312" s="17"/>
    </row>
    <row r="313" spans="2:14" ht="24.95" customHeight="1" x14ac:dyDescent="0.2">
      <c r="B313" s="2"/>
      <c r="C313" s="2"/>
      <c r="D313" s="2"/>
      <c r="E313" s="2"/>
      <c r="F313" s="2"/>
      <c r="G313" s="2"/>
      <c r="H313" s="2"/>
      <c r="I313" s="2"/>
      <c r="J313" s="2"/>
      <c r="K313" s="2"/>
      <c r="L313" s="2"/>
      <c r="M313" s="17"/>
    </row>
    <row r="314" spans="2:14" ht="24.95" customHeight="1" x14ac:dyDescent="0.2">
      <c r="B314" s="2"/>
      <c r="C314" s="2"/>
      <c r="D314" s="2"/>
      <c r="E314" s="2"/>
      <c r="F314" s="2"/>
      <c r="G314" s="2"/>
      <c r="H314" s="2"/>
      <c r="I314" s="2"/>
      <c r="J314" s="2"/>
      <c r="K314" s="2"/>
      <c r="L314" s="2"/>
      <c r="M314" s="17"/>
    </row>
    <row r="315" spans="2:14" ht="24.95" customHeight="1" x14ac:dyDescent="0.2">
      <c r="B315" s="2"/>
      <c r="C315" s="2"/>
      <c r="D315" s="2"/>
      <c r="E315" s="2"/>
      <c r="F315" s="2"/>
      <c r="G315" s="2"/>
      <c r="H315" s="2"/>
      <c r="I315" s="2"/>
      <c r="J315" s="2"/>
      <c r="K315" s="2"/>
      <c r="L315" s="2"/>
      <c r="M315" s="17"/>
    </row>
    <row r="316" spans="2:14" ht="24.95" customHeight="1" x14ac:dyDescent="0.2">
      <c r="B316" s="2"/>
      <c r="C316" s="2"/>
      <c r="D316" s="2"/>
      <c r="E316" s="2"/>
      <c r="F316" s="2"/>
      <c r="G316" s="2"/>
      <c r="H316" s="2"/>
      <c r="I316" s="2"/>
      <c r="J316" s="2"/>
      <c r="K316" s="2"/>
      <c r="L316" s="2"/>
      <c r="M316" s="17"/>
    </row>
    <row r="317" spans="2:14" ht="24.95" customHeight="1" x14ac:dyDescent="0.2">
      <c r="B317" s="2"/>
      <c r="C317" s="2"/>
      <c r="D317" s="2"/>
      <c r="E317" s="2"/>
      <c r="F317" s="2"/>
      <c r="G317" s="2"/>
      <c r="H317" s="2"/>
      <c r="I317" s="2"/>
      <c r="J317" s="2"/>
      <c r="K317" s="2"/>
      <c r="L317" s="2"/>
      <c r="M317" s="17"/>
    </row>
    <row r="318" spans="2:14" ht="24.95" customHeight="1" x14ac:dyDescent="0.2">
      <c r="B318" s="2"/>
      <c r="C318" s="2"/>
      <c r="D318" s="2"/>
      <c r="E318" s="2"/>
      <c r="F318" s="2"/>
      <c r="G318" s="2"/>
      <c r="H318" s="2"/>
      <c r="I318" s="2"/>
      <c r="J318" s="2"/>
      <c r="K318" s="2"/>
      <c r="L318" s="2"/>
      <c r="M318" s="17"/>
    </row>
    <row r="319" spans="2:14" ht="24.95" customHeight="1" x14ac:dyDescent="0.2">
      <c r="B319" s="2"/>
      <c r="C319" s="2"/>
      <c r="D319" s="2"/>
      <c r="E319" s="2"/>
      <c r="F319" s="2"/>
      <c r="G319" s="2"/>
      <c r="H319" s="2"/>
      <c r="I319" s="2"/>
      <c r="J319" s="2"/>
      <c r="K319" s="2"/>
      <c r="L319" s="2"/>
      <c r="M319" s="17"/>
    </row>
    <row r="320" spans="2:14" ht="24.95" customHeight="1" x14ac:dyDescent="0.2">
      <c r="B320" s="2"/>
      <c r="C320" s="2"/>
      <c r="D320" s="2"/>
      <c r="E320" s="2"/>
      <c r="F320" s="2"/>
      <c r="G320" s="2"/>
      <c r="H320" s="2"/>
      <c r="I320" s="2"/>
      <c r="J320" s="2"/>
      <c r="K320" s="2"/>
      <c r="L320" s="2"/>
      <c r="M320" s="17"/>
    </row>
    <row r="321" spans="2:13" ht="24.95" customHeight="1" x14ac:dyDescent="0.2">
      <c r="B321" s="2"/>
      <c r="C321" s="2"/>
      <c r="D321" s="2"/>
      <c r="E321" s="2"/>
      <c r="F321" s="2"/>
      <c r="G321" s="2"/>
      <c r="H321" s="2"/>
      <c r="I321" s="2"/>
      <c r="J321" s="2"/>
      <c r="K321" s="2"/>
      <c r="L321" s="2"/>
      <c r="M321" s="17"/>
    </row>
    <row r="322" spans="2:13" ht="24.95" customHeight="1" x14ac:dyDescent="0.2">
      <c r="B322" s="2"/>
      <c r="C322" s="2"/>
      <c r="D322" s="2"/>
      <c r="E322" s="2"/>
      <c r="F322" s="2"/>
      <c r="G322" s="2"/>
      <c r="H322" s="2"/>
      <c r="I322" s="2"/>
      <c r="J322" s="2"/>
      <c r="K322" s="2"/>
      <c r="L322" s="2"/>
      <c r="M322" s="17"/>
    </row>
    <row r="323" spans="2:13" ht="24.95" customHeight="1" x14ac:dyDescent="0.2">
      <c r="B323" s="2"/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17"/>
    </row>
    <row r="324" spans="2:13" ht="24.95" customHeight="1" x14ac:dyDescent="0.2">
      <c r="B324" s="2"/>
      <c r="C324" s="2"/>
      <c r="D324" s="2"/>
      <c r="E324" s="2"/>
      <c r="F324" s="2"/>
      <c r="G324" s="2"/>
      <c r="H324" s="2"/>
      <c r="I324" s="2"/>
      <c r="J324" s="2"/>
      <c r="K324" s="2"/>
      <c r="L324" s="2"/>
      <c r="M324" s="17"/>
    </row>
    <row r="325" spans="2:13" ht="24.95" customHeight="1" x14ac:dyDescent="0.2">
      <c r="B325" s="2"/>
      <c r="C325" s="2"/>
      <c r="D325" s="2"/>
      <c r="E325" s="2"/>
      <c r="F325" s="2"/>
      <c r="G325" s="2"/>
      <c r="H325" s="2"/>
      <c r="I325" s="2"/>
      <c r="J325" s="2"/>
      <c r="K325" s="2"/>
      <c r="L325" s="2"/>
      <c r="M325" s="17"/>
    </row>
    <row r="326" spans="2:13" ht="24.95" customHeight="1" x14ac:dyDescent="0.2">
      <c r="B326" s="2"/>
      <c r="C326" s="2"/>
      <c r="D326" s="2"/>
      <c r="E326" s="2"/>
      <c r="F326" s="2"/>
      <c r="G326" s="2"/>
      <c r="H326" s="2"/>
      <c r="I326" s="2"/>
      <c r="J326" s="2"/>
      <c r="K326" s="2"/>
      <c r="L326" s="2"/>
      <c r="M326" s="17"/>
    </row>
    <row r="327" spans="2:13" ht="24.95" customHeight="1" x14ac:dyDescent="0.2">
      <c r="B327" s="2"/>
      <c r="C327" s="2"/>
      <c r="D327" s="2"/>
      <c r="E327" s="2"/>
      <c r="F327" s="2"/>
      <c r="G327" s="2"/>
      <c r="H327" s="2"/>
      <c r="I327" s="2"/>
      <c r="J327" s="2"/>
      <c r="K327" s="2"/>
      <c r="L327" s="2"/>
      <c r="M327" s="17"/>
    </row>
    <row r="328" spans="2:13" ht="24.95" customHeight="1" x14ac:dyDescent="0.2">
      <c r="B328" s="2"/>
      <c r="C328" s="2"/>
      <c r="D328" s="2"/>
      <c r="E328" s="2"/>
      <c r="F328" s="2"/>
      <c r="G328" s="2"/>
      <c r="H328" s="2"/>
      <c r="I328" s="2"/>
      <c r="J328" s="2"/>
      <c r="K328" s="2"/>
      <c r="L328" s="2"/>
      <c r="M328" s="17"/>
    </row>
    <row r="329" spans="2:13" ht="24.95" customHeight="1" x14ac:dyDescent="0.2">
      <c r="B329" s="2"/>
      <c r="C329" s="2"/>
      <c r="D329" s="2"/>
      <c r="E329" s="2"/>
      <c r="F329" s="2"/>
      <c r="G329" s="2"/>
      <c r="H329" s="2"/>
      <c r="I329" s="2"/>
      <c r="J329" s="2"/>
      <c r="K329" s="2"/>
      <c r="L329" s="2"/>
      <c r="M329" s="17"/>
    </row>
    <row r="330" spans="2:13" ht="24.95" customHeight="1" x14ac:dyDescent="0.2">
      <c r="B330" s="2"/>
      <c r="C330" s="2"/>
      <c r="D330" s="2"/>
      <c r="E330" s="2"/>
      <c r="F330" s="2"/>
      <c r="G330" s="2"/>
      <c r="H330" s="2"/>
      <c r="I330" s="2"/>
      <c r="J330" s="2"/>
      <c r="K330" s="2"/>
      <c r="L330" s="2"/>
      <c r="M330" s="17"/>
    </row>
    <row r="331" spans="2:13" ht="24.95" customHeight="1" x14ac:dyDescent="0.2">
      <c r="B331" s="2"/>
      <c r="C331" s="2"/>
      <c r="D331" s="2"/>
      <c r="E331" s="2"/>
      <c r="F331" s="2"/>
      <c r="G331" s="2"/>
      <c r="H331" s="2"/>
      <c r="I331" s="2"/>
      <c r="J331" s="2"/>
      <c r="K331" s="2"/>
      <c r="L331" s="2"/>
      <c r="M331" s="17"/>
    </row>
    <row r="332" spans="2:13" ht="24.95" customHeight="1" x14ac:dyDescent="0.2">
      <c r="B332" s="2"/>
      <c r="C332" s="2"/>
      <c r="D332" s="2"/>
      <c r="E332" s="2"/>
      <c r="F332" s="2"/>
      <c r="G332" s="2"/>
      <c r="H332" s="2"/>
      <c r="I332" s="2"/>
      <c r="J332" s="2"/>
      <c r="K332" s="2"/>
      <c r="L332" s="2"/>
      <c r="M332" s="17"/>
    </row>
    <row r="333" spans="2:13" ht="24.95" customHeight="1" x14ac:dyDescent="0.2">
      <c r="B333" s="2"/>
      <c r="C333" s="2"/>
      <c r="D333" s="2"/>
      <c r="E333" s="2"/>
      <c r="F333" s="2"/>
      <c r="G333" s="2"/>
      <c r="H333" s="2"/>
      <c r="I333" s="2"/>
      <c r="J333" s="2"/>
      <c r="K333" s="2"/>
      <c r="L333" s="2"/>
      <c r="M333" s="17"/>
    </row>
    <row r="334" spans="2:13" ht="24.95" customHeight="1" x14ac:dyDescent="0.2">
      <c r="B334" s="2"/>
      <c r="C334" s="2"/>
      <c r="D334" s="2"/>
      <c r="E334" s="2"/>
      <c r="F334" s="2"/>
      <c r="G334" s="2"/>
      <c r="H334" s="2"/>
      <c r="I334" s="2"/>
      <c r="J334" s="2"/>
      <c r="K334" s="2"/>
      <c r="L334" s="2"/>
      <c r="M334" s="17"/>
    </row>
    <row r="335" spans="2:13" ht="24.95" customHeight="1" x14ac:dyDescent="0.2">
      <c r="B335" s="2"/>
      <c r="C335" s="2"/>
      <c r="D335" s="2"/>
      <c r="E335" s="2"/>
      <c r="F335" s="2"/>
      <c r="G335" s="2"/>
      <c r="H335" s="2"/>
      <c r="I335" s="2"/>
      <c r="J335" s="2"/>
      <c r="K335" s="2"/>
      <c r="L335" s="2"/>
      <c r="M335" s="17"/>
    </row>
    <row r="336" spans="2:13" ht="24.95" customHeight="1" x14ac:dyDescent="0.2">
      <c r="B336" s="2"/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17"/>
    </row>
    <row r="337" spans="2:15" ht="24.95" customHeight="1" x14ac:dyDescent="0.2">
      <c r="B337" s="2"/>
      <c r="C337" s="2"/>
      <c r="D337" s="2"/>
      <c r="E337" s="2"/>
      <c r="F337" s="2"/>
      <c r="G337" s="2"/>
      <c r="H337" s="2"/>
      <c r="I337" s="2"/>
      <c r="J337" s="2"/>
      <c r="K337" s="2"/>
      <c r="L337" s="2"/>
      <c r="M337" s="17"/>
    </row>
    <row r="338" spans="2:15" ht="24.95" customHeight="1" x14ac:dyDescent="0.2">
      <c r="B338" s="2"/>
      <c r="C338" s="2"/>
      <c r="D338" s="2"/>
      <c r="E338" s="2"/>
      <c r="F338" s="2"/>
      <c r="G338" s="2"/>
      <c r="H338" s="2"/>
      <c r="I338" s="2"/>
      <c r="J338" s="2"/>
      <c r="K338" s="2"/>
      <c r="L338" s="2"/>
      <c r="M338" s="17"/>
    </row>
    <row r="339" spans="2:15" ht="24.95" customHeight="1" x14ac:dyDescent="0.2">
      <c r="B339" s="2"/>
      <c r="C339" s="2"/>
      <c r="D339" s="2"/>
      <c r="E339" s="2"/>
      <c r="F339" s="2"/>
      <c r="G339" s="2"/>
      <c r="H339" s="2"/>
      <c r="I339" s="2"/>
      <c r="J339" s="2"/>
      <c r="K339" s="2"/>
      <c r="L339" s="2"/>
      <c r="M339" s="17"/>
    </row>
    <row r="340" spans="2:15" ht="24.95" customHeight="1" x14ac:dyDescent="0.2">
      <c r="B340" s="2"/>
      <c r="C340" s="2"/>
      <c r="D340" s="2"/>
      <c r="E340" s="2"/>
      <c r="F340" s="2"/>
      <c r="G340" s="2"/>
      <c r="H340" s="2"/>
      <c r="I340" s="2"/>
      <c r="J340" s="2"/>
      <c r="K340" s="2"/>
      <c r="L340" s="2"/>
      <c r="M340" s="17"/>
    </row>
    <row r="341" spans="2:15" ht="24.95" customHeight="1" x14ac:dyDescent="0.2">
      <c r="B341" s="2"/>
      <c r="C341" s="2"/>
      <c r="D341" s="2"/>
      <c r="E341" s="2"/>
      <c r="F341" s="2"/>
      <c r="G341" s="2"/>
      <c r="H341" s="2"/>
      <c r="I341" s="2"/>
      <c r="J341" s="2"/>
      <c r="K341" s="2"/>
      <c r="L341" s="2"/>
      <c r="M341" s="17"/>
    </row>
    <row r="342" spans="2:15" ht="24.95" customHeight="1" x14ac:dyDescent="0.2">
      <c r="B342" s="2"/>
      <c r="C342" s="2"/>
      <c r="D342" s="2"/>
      <c r="E342" s="2"/>
      <c r="F342" s="2"/>
      <c r="G342" s="2"/>
      <c r="H342" s="2"/>
      <c r="I342" s="2"/>
      <c r="J342" s="2"/>
      <c r="K342" s="2"/>
      <c r="L342" s="2"/>
      <c r="M342" s="17"/>
    </row>
    <row r="343" spans="2:15" ht="24.95" customHeight="1" x14ac:dyDescent="0.2">
      <c r="B343" s="2"/>
      <c r="C343" s="2"/>
      <c r="D343" s="2"/>
      <c r="E343" s="2"/>
      <c r="F343" s="2"/>
      <c r="G343" s="2"/>
      <c r="H343" s="2"/>
      <c r="I343" s="2"/>
      <c r="J343" s="2"/>
      <c r="K343" s="2"/>
      <c r="L343" s="2"/>
      <c r="M343" s="17"/>
    </row>
    <row r="344" spans="2:15" ht="24.95" customHeight="1" x14ac:dyDescent="0.2">
      <c r="B344" s="2"/>
      <c r="C344" s="2"/>
      <c r="D344" s="2"/>
      <c r="E344" s="2"/>
      <c r="F344" s="2"/>
      <c r="G344" s="2"/>
      <c r="H344" s="2"/>
      <c r="I344" s="2"/>
      <c r="J344" s="2"/>
      <c r="K344" s="2"/>
      <c r="L344" s="2"/>
      <c r="M344" s="17"/>
    </row>
    <row r="345" spans="2:15" ht="24.95" customHeight="1" x14ac:dyDescent="0.2">
      <c r="B345" s="2"/>
      <c r="C345" s="2"/>
      <c r="D345" s="2"/>
      <c r="E345" s="2"/>
      <c r="F345" s="2"/>
      <c r="G345" s="2"/>
      <c r="H345" s="2"/>
      <c r="I345" s="2"/>
      <c r="J345" s="2"/>
      <c r="K345" s="2"/>
      <c r="L345" s="2"/>
      <c r="M345" s="17"/>
    </row>
    <row r="346" spans="2:15" ht="24.95" customHeight="1" x14ac:dyDescent="0.2">
      <c r="B346" s="2"/>
      <c r="C346" s="2"/>
      <c r="D346" s="2"/>
      <c r="E346" s="2"/>
      <c r="F346" s="2"/>
      <c r="G346" s="2"/>
      <c r="H346" s="2"/>
      <c r="I346" s="2"/>
      <c r="J346" s="2"/>
      <c r="K346" s="2"/>
      <c r="L346" s="2"/>
      <c r="M346" s="17"/>
    </row>
    <row r="347" spans="2:15" ht="24.95" customHeight="1" x14ac:dyDescent="0.2">
      <c r="B347" s="2"/>
      <c r="C347" s="2"/>
      <c r="D347" s="2"/>
      <c r="E347" s="2"/>
      <c r="F347" s="2"/>
      <c r="G347" s="2"/>
      <c r="H347" s="2"/>
      <c r="I347" s="2"/>
      <c r="J347" s="2"/>
      <c r="K347" s="2"/>
      <c r="L347" s="2"/>
      <c r="M347" s="19">
        <v>2</v>
      </c>
    </row>
    <row r="348" spans="2:15" s="106" customFormat="1" ht="25.5" customHeight="1" x14ac:dyDescent="0.2">
      <c r="B348" s="254" t="s">
        <v>158</v>
      </c>
      <c r="C348" s="254"/>
      <c r="D348" s="254"/>
      <c r="E348" s="254"/>
      <c r="F348" s="254"/>
      <c r="G348" s="254"/>
      <c r="H348" s="254"/>
      <c r="I348" s="254"/>
      <c r="J348" s="254"/>
      <c r="K348" s="254"/>
      <c r="L348" s="254"/>
      <c r="M348" s="254"/>
      <c r="N348" s="113"/>
      <c r="O348" s="113"/>
    </row>
    <row r="349" spans="2:15" ht="15" customHeight="1" x14ac:dyDescent="0.2">
      <c r="B349" s="25"/>
      <c r="C349" s="30"/>
      <c r="D349" s="30"/>
      <c r="E349" s="30"/>
      <c r="F349" s="30"/>
      <c r="G349" s="30"/>
      <c r="H349" s="30"/>
      <c r="I349" s="30"/>
      <c r="J349" s="30"/>
      <c r="K349" s="30"/>
      <c r="L349" s="30"/>
      <c r="M349" s="30"/>
      <c r="N349" s="30"/>
    </row>
    <row r="350" spans="2:15" ht="24.95" customHeight="1" x14ac:dyDescent="0.2">
      <c r="B350" s="251" t="s">
        <v>13</v>
      </c>
      <c r="C350" s="251"/>
      <c r="D350" s="251"/>
      <c r="E350" s="251"/>
      <c r="F350" s="251"/>
      <c r="G350" s="251"/>
      <c r="H350" s="251"/>
      <c r="I350" s="112"/>
      <c r="J350" s="112"/>
      <c r="K350" s="112"/>
      <c r="L350" s="112"/>
      <c r="M350" s="112"/>
      <c r="N350" s="112"/>
    </row>
    <row r="351" spans="2:15" ht="24.95" customHeight="1" x14ac:dyDescent="0.2">
      <c r="B351" s="89" t="s">
        <v>35</v>
      </c>
      <c r="C351" s="303" t="s">
        <v>51</v>
      </c>
      <c r="D351" s="303"/>
      <c r="E351" s="303" t="s">
        <v>50</v>
      </c>
      <c r="F351" s="303"/>
      <c r="G351" s="303" t="s">
        <v>0</v>
      </c>
      <c r="H351" s="303"/>
    </row>
    <row r="352" spans="2:15" ht="24.95" customHeight="1" x14ac:dyDescent="0.2">
      <c r="B352" s="211" t="s">
        <v>156</v>
      </c>
      <c r="C352" s="264">
        <v>356818</v>
      </c>
      <c r="D352" s="264"/>
      <c r="E352" s="264">
        <v>83408</v>
      </c>
      <c r="F352" s="264"/>
      <c r="G352" s="249">
        <v>440226</v>
      </c>
      <c r="H352" s="249"/>
    </row>
    <row r="353" spans="2:8" ht="24.95" customHeight="1" x14ac:dyDescent="0.2">
      <c r="B353" s="211" t="s">
        <v>155</v>
      </c>
      <c r="C353" s="257">
        <v>50697</v>
      </c>
      <c r="D353" s="257"/>
      <c r="E353" s="257">
        <v>6417</v>
      </c>
      <c r="F353" s="257"/>
      <c r="G353" s="249">
        <v>57114</v>
      </c>
      <c r="H353" s="249"/>
    </row>
    <row r="354" spans="2:8" ht="24.95" customHeight="1" x14ac:dyDescent="0.2">
      <c r="B354" s="89" t="s">
        <v>43</v>
      </c>
      <c r="C354" s="275">
        <f>(C353-C352)/C352</f>
        <v>-0.85791916327091122</v>
      </c>
      <c r="D354" s="275"/>
      <c r="E354" s="260">
        <f>(E353-E352)/E352</f>
        <v>-0.92306493381929788</v>
      </c>
      <c r="F354" s="260"/>
      <c r="G354" s="275">
        <f>(G353-G352)/G352</f>
        <v>-0.87026209265241039</v>
      </c>
      <c r="H354" s="275"/>
    </row>
    <row r="355" spans="2:8" s="11" customFormat="1" ht="24.95" customHeight="1" x14ac:dyDescent="0.2">
      <c r="B355" s="31"/>
      <c r="C355" s="32"/>
      <c r="D355" s="32"/>
      <c r="E355" s="32"/>
      <c r="F355" s="32"/>
      <c r="G355" s="32"/>
      <c r="H355" s="32"/>
    </row>
    <row r="356" spans="2:8" s="11" customFormat="1" ht="24.95" customHeight="1" x14ac:dyDescent="0.2">
      <c r="B356" s="31"/>
      <c r="C356" s="32"/>
      <c r="D356" s="32"/>
      <c r="E356" s="32"/>
      <c r="F356" s="32"/>
      <c r="G356" s="32"/>
      <c r="H356" s="32"/>
    </row>
    <row r="357" spans="2:8" s="11" customFormat="1" ht="24.95" customHeight="1" x14ac:dyDescent="0.2">
      <c r="B357" s="31"/>
      <c r="C357" s="32"/>
      <c r="D357" s="32"/>
      <c r="E357" s="32"/>
      <c r="F357" s="32"/>
      <c r="G357" s="32"/>
      <c r="H357" s="32"/>
    </row>
    <row r="358" spans="2:8" s="11" customFormat="1" ht="24.95" customHeight="1" x14ac:dyDescent="0.2">
      <c r="B358" s="31"/>
      <c r="C358" s="32"/>
      <c r="D358" s="32"/>
      <c r="E358" s="32"/>
      <c r="F358" s="32"/>
      <c r="G358" s="32"/>
      <c r="H358" s="32"/>
    </row>
    <row r="359" spans="2:8" s="11" customFormat="1" ht="24.95" customHeight="1" x14ac:dyDescent="0.2">
      <c r="B359" s="31"/>
      <c r="C359" s="32"/>
      <c r="D359" s="32"/>
      <c r="E359" s="32"/>
      <c r="F359" s="32"/>
      <c r="G359" s="32"/>
      <c r="H359" s="32"/>
    </row>
    <row r="360" spans="2:8" s="11" customFormat="1" ht="24.95" customHeight="1" x14ac:dyDescent="0.2">
      <c r="B360" s="31"/>
      <c r="C360" s="32"/>
      <c r="D360" s="32"/>
      <c r="E360" s="32"/>
      <c r="F360" s="32"/>
      <c r="G360" s="32"/>
      <c r="H360" s="32"/>
    </row>
    <row r="361" spans="2:8" s="11" customFormat="1" ht="24.95" customHeight="1" x14ac:dyDescent="0.2">
      <c r="B361" s="31"/>
      <c r="C361" s="32"/>
      <c r="D361" s="32"/>
      <c r="E361" s="32"/>
      <c r="F361" s="32"/>
      <c r="G361" s="32"/>
      <c r="H361" s="32"/>
    </row>
    <row r="362" spans="2:8" s="11" customFormat="1" ht="24.95" customHeight="1" x14ac:dyDescent="0.2">
      <c r="B362" s="31"/>
      <c r="C362" s="32"/>
      <c r="D362" s="32"/>
      <c r="E362" s="32"/>
      <c r="F362" s="32"/>
      <c r="G362" s="32"/>
      <c r="H362" s="32"/>
    </row>
    <row r="363" spans="2:8" s="11" customFormat="1" ht="24.95" customHeight="1" x14ac:dyDescent="0.2">
      <c r="B363" s="31"/>
      <c r="C363" s="32"/>
      <c r="D363" s="32"/>
      <c r="E363" s="32"/>
      <c r="F363" s="32"/>
      <c r="G363" s="32"/>
      <c r="H363" s="32"/>
    </row>
    <row r="364" spans="2:8" ht="24.95" customHeight="1" x14ac:dyDescent="0.2"/>
    <row r="365" spans="2:8" ht="24.95" customHeight="1" x14ac:dyDescent="0.2"/>
    <row r="366" spans="2:8" ht="24.95" customHeight="1" x14ac:dyDescent="0.2"/>
    <row r="367" spans="2:8" ht="24.95" customHeight="1" x14ac:dyDescent="0.2"/>
    <row r="368" spans="2:8" ht="24.95" customHeight="1" x14ac:dyDescent="0.2"/>
    <row r="369" spans="2:13" ht="24.95" customHeight="1" x14ac:dyDescent="0.2"/>
    <row r="370" spans="2:13" ht="24.95" customHeight="1" x14ac:dyDescent="0.2"/>
    <row r="371" spans="2:13" ht="24.95" customHeight="1" x14ac:dyDescent="0.2"/>
    <row r="372" spans="2:13" ht="24.95" customHeight="1" x14ac:dyDescent="0.2"/>
    <row r="373" spans="2:13" ht="24.95" customHeight="1" x14ac:dyDescent="0.2"/>
    <row r="374" spans="2:13" ht="24.95" customHeight="1" x14ac:dyDescent="0.2">
      <c r="M374" s="19"/>
    </row>
    <row r="375" spans="2:13" ht="24.95" customHeight="1" x14ac:dyDescent="0.2">
      <c r="B375" s="251" t="s">
        <v>37</v>
      </c>
      <c r="C375" s="251"/>
      <c r="D375" s="251"/>
      <c r="E375" s="251"/>
      <c r="F375" s="251"/>
      <c r="G375" s="251"/>
      <c r="H375" s="251"/>
      <c r="I375" s="251"/>
      <c r="J375" s="251"/>
      <c r="K375" s="251"/>
      <c r="L375" s="251"/>
    </row>
    <row r="376" spans="2:13" ht="24.95" customHeight="1" x14ac:dyDescent="0.2">
      <c r="B376" s="89" t="s">
        <v>35</v>
      </c>
      <c r="C376" s="90" t="s">
        <v>114</v>
      </c>
      <c r="D376" s="90" t="s">
        <v>5</v>
      </c>
      <c r="E376" s="90" t="s">
        <v>6</v>
      </c>
      <c r="F376" s="90" t="s">
        <v>7</v>
      </c>
      <c r="G376" s="90" t="s">
        <v>8</v>
      </c>
      <c r="H376" s="90" t="s">
        <v>9</v>
      </c>
      <c r="I376" s="90" t="s">
        <v>10</v>
      </c>
      <c r="J376" s="90" t="s">
        <v>11</v>
      </c>
      <c r="K376" s="90" t="s">
        <v>12</v>
      </c>
      <c r="L376" s="90" t="s">
        <v>14</v>
      </c>
    </row>
    <row r="377" spans="2:13" ht="24.95" customHeight="1" x14ac:dyDescent="0.2">
      <c r="B377" s="211" t="s">
        <v>156</v>
      </c>
      <c r="C377" s="235">
        <v>41990</v>
      </c>
      <c r="D377" s="235">
        <v>60275</v>
      </c>
      <c r="E377" s="235">
        <v>64719</v>
      </c>
      <c r="F377" s="235">
        <v>22769</v>
      </c>
      <c r="G377" s="235">
        <v>90549</v>
      </c>
      <c r="H377" s="235">
        <v>50076</v>
      </c>
      <c r="I377" s="235">
        <v>23105</v>
      </c>
      <c r="J377" s="235">
        <v>62053</v>
      </c>
      <c r="K377" s="235">
        <v>24690</v>
      </c>
      <c r="L377" s="233">
        <v>440226</v>
      </c>
    </row>
    <row r="378" spans="2:13" ht="24.95" customHeight="1" x14ac:dyDescent="0.2">
      <c r="B378" s="211" t="s">
        <v>155</v>
      </c>
      <c r="C378" s="235">
        <v>4261</v>
      </c>
      <c r="D378" s="235">
        <v>6150</v>
      </c>
      <c r="E378" s="235">
        <v>11441</v>
      </c>
      <c r="F378" s="235">
        <v>4093</v>
      </c>
      <c r="G378" s="235">
        <v>9892</v>
      </c>
      <c r="H378" s="235">
        <v>4120</v>
      </c>
      <c r="I378" s="235">
        <v>1514</v>
      </c>
      <c r="J378" s="235">
        <v>11984</v>
      </c>
      <c r="K378" s="235">
        <v>3659</v>
      </c>
      <c r="L378" s="233">
        <v>57114</v>
      </c>
    </row>
    <row r="379" spans="2:13" ht="24.95" customHeight="1" x14ac:dyDescent="0.2">
      <c r="B379" s="89" t="s">
        <v>43</v>
      </c>
      <c r="C379" s="83">
        <f t="shared" ref="C379:L379" si="0">(C378-C377)/C377</f>
        <v>-0.89852345796618238</v>
      </c>
      <c r="D379" s="83">
        <f t="shared" si="0"/>
        <v>-0.89796764827872255</v>
      </c>
      <c r="E379" s="83">
        <f t="shared" si="0"/>
        <v>-0.82322038350407145</v>
      </c>
      <c r="F379" s="83">
        <f t="shared" si="0"/>
        <v>-0.82023804295313807</v>
      </c>
      <c r="G379" s="83">
        <f t="shared" si="0"/>
        <v>-0.89075528167069762</v>
      </c>
      <c r="H379" s="83">
        <f t="shared" si="0"/>
        <v>-0.91772505791197378</v>
      </c>
      <c r="I379" s="83">
        <f t="shared" si="0"/>
        <v>-0.93447305777970135</v>
      </c>
      <c r="J379" s="83">
        <f t="shared" si="0"/>
        <v>-0.8068747683431905</v>
      </c>
      <c r="K379" s="83">
        <f t="shared" si="0"/>
        <v>-0.85180234912920205</v>
      </c>
      <c r="L379" s="83">
        <f t="shared" si="0"/>
        <v>-0.87026209265241039</v>
      </c>
    </row>
    <row r="380" spans="2:13" ht="24.95" customHeight="1" x14ac:dyDescent="0.2">
      <c r="B380" s="35"/>
      <c r="C380" s="36"/>
      <c r="D380" s="36"/>
      <c r="E380" s="36"/>
      <c r="F380" s="36"/>
      <c r="G380" s="36"/>
      <c r="H380" s="36"/>
      <c r="I380" s="36"/>
      <c r="J380" s="36"/>
      <c r="K380" s="36"/>
      <c r="L380" s="36"/>
    </row>
    <row r="381" spans="2:13" ht="24.95" customHeight="1" x14ac:dyDescent="0.2">
      <c r="B381" s="35"/>
      <c r="C381" s="36"/>
      <c r="D381" s="36"/>
      <c r="E381" s="36"/>
      <c r="F381" s="36"/>
      <c r="G381" s="36"/>
      <c r="H381" s="36"/>
      <c r="I381" s="36"/>
      <c r="J381" s="36"/>
      <c r="K381" s="36"/>
      <c r="L381" s="36"/>
    </row>
    <row r="382" spans="2:13" ht="24.95" customHeight="1" x14ac:dyDescent="0.2">
      <c r="B382" s="35"/>
      <c r="C382" s="36"/>
      <c r="D382" s="36"/>
      <c r="E382" s="36"/>
      <c r="F382" s="36"/>
      <c r="G382" s="36"/>
      <c r="H382" s="36"/>
      <c r="I382" s="36"/>
      <c r="J382" s="36"/>
      <c r="K382" s="36"/>
      <c r="L382" s="36"/>
    </row>
    <row r="383" spans="2:13" ht="24.95" customHeight="1" x14ac:dyDescent="0.2">
      <c r="B383" s="269"/>
      <c r="C383" s="269"/>
      <c r="D383" s="269"/>
      <c r="E383" s="269"/>
      <c r="F383" s="269"/>
      <c r="G383" s="269"/>
      <c r="H383" s="269"/>
      <c r="I383" s="269"/>
      <c r="J383" s="269"/>
      <c r="K383" s="269"/>
      <c r="L383" s="269"/>
    </row>
    <row r="384" spans="2:13" ht="24.95" customHeight="1" x14ac:dyDescent="0.2">
      <c r="B384" s="35"/>
      <c r="C384" s="36"/>
      <c r="D384" s="36"/>
      <c r="E384" s="36"/>
      <c r="F384" s="36"/>
      <c r="G384" s="36"/>
      <c r="H384" s="36"/>
      <c r="I384" s="36"/>
      <c r="J384" s="36"/>
      <c r="K384" s="36"/>
      <c r="L384" s="36"/>
    </row>
    <row r="385" spans="2:12" ht="24.95" customHeight="1" x14ac:dyDescent="0.2">
      <c r="B385" s="35"/>
      <c r="C385" s="36"/>
      <c r="D385" s="36"/>
      <c r="E385" s="36"/>
      <c r="F385" s="36"/>
      <c r="G385" s="36"/>
      <c r="H385" s="36"/>
      <c r="I385" s="36"/>
      <c r="J385" s="36"/>
      <c r="K385" s="36"/>
      <c r="L385" s="36"/>
    </row>
    <row r="386" spans="2:12" ht="24.95" customHeight="1" x14ac:dyDescent="0.2">
      <c r="B386" s="35"/>
      <c r="C386" s="36"/>
      <c r="D386" s="36"/>
      <c r="E386" s="36"/>
      <c r="F386" s="36"/>
      <c r="G386" s="36"/>
      <c r="H386" s="36"/>
      <c r="I386" s="36"/>
      <c r="J386" s="36"/>
      <c r="K386" s="36"/>
      <c r="L386" s="36"/>
    </row>
    <row r="387" spans="2:12" ht="24.95" customHeight="1" x14ac:dyDescent="0.2">
      <c r="B387" s="35"/>
      <c r="C387" s="36"/>
      <c r="D387" s="36"/>
      <c r="E387" s="36"/>
      <c r="F387" s="36"/>
      <c r="G387" s="36"/>
      <c r="H387" s="36"/>
      <c r="I387" s="36"/>
      <c r="J387" s="36"/>
      <c r="K387" s="36"/>
      <c r="L387" s="36"/>
    </row>
    <row r="388" spans="2:12" ht="24.95" customHeight="1" x14ac:dyDescent="0.2">
      <c r="B388" s="35"/>
      <c r="C388" s="36"/>
      <c r="D388" s="36"/>
      <c r="E388" s="36"/>
      <c r="F388" s="36"/>
      <c r="G388" s="36"/>
      <c r="H388" s="36"/>
      <c r="I388" s="36"/>
      <c r="J388" s="36"/>
      <c r="K388" s="36"/>
      <c r="L388" s="36"/>
    </row>
    <row r="389" spans="2:12" ht="24.95" customHeight="1" x14ac:dyDescent="0.2"/>
    <row r="390" spans="2:12" ht="24.95" customHeight="1" x14ac:dyDescent="0.2"/>
    <row r="391" spans="2:12" ht="24.95" customHeight="1" x14ac:dyDescent="0.2"/>
    <row r="392" spans="2:12" ht="24.95" customHeight="1" x14ac:dyDescent="0.2"/>
    <row r="393" spans="2:12" ht="24.95" customHeight="1" x14ac:dyDescent="0.2"/>
    <row r="394" spans="2:12" ht="24.95" customHeight="1" x14ac:dyDescent="0.2"/>
    <row r="395" spans="2:12" ht="24.95" customHeight="1" x14ac:dyDescent="0.2"/>
    <row r="396" spans="2:12" ht="24.95" customHeight="1" x14ac:dyDescent="0.2"/>
    <row r="397" spans="2:12" ht="24.95" customHeight="1" x14ac:dyDescent="0.2"/>
    <row r="398" spans="2:12" ht="24.95" customHeight="1" x14ac:dyDescent="0.2"/>
    <row r="399" spans="2:12" ht="24.95" customHeight="1" x14ac:dyDescent="0.2"/>
    <row r="400" spans="2:12" ht="24.95" customHeight="1" x14ac:dyDescent="0.2"/>
    <row r="401" spans="2:13" ht="24.95" customHeight="1" x14ac:dyDescent="0.2"/>
    <row r="402" spans="2:13" ht="24.95" customHeight="1" x14ac:dyDescent="0.2"/>
    <row r="403" spans="2:13" ht="24.95" customHeight="1" x14ac:dyDescent="0.2"/>
    <row r="404" spans="2:13" ht="24.95" customHeight="1" x14ac:dyDescent="0.2"/>
    <row r="405" spans="2:13" ht="24.95" customHeight="1" x14ac:dyDescent="0.2"/>
    <row r="406" spans="2:13" ht="24.95" customHeight="1" x14ac:dyDescent="0.2"/>
    <row r="407" spans="2:13" ht="24.95" customHeight="1" x14ac:dyDescent="0.2"/>
    <row r="408" spans="2:13" ht="24.95" customHeight="1" x14ac:dyDescent="0.2">
      <c r="M408" s="19">
        <v>3</v>
      </c>
    </row>
    <row r="409" spans="2:13" ht="24.95" customHeight="1" x14ac:dyDescent="0.2">
      <c r="B409" s="261" t="s">
        <v>15</v>
      </c>
      <c r="C409" s="261"/>
      <c r="D409" s="261"/>
      <c r="E409" s="261"/>
      <c r="F409" s="261"/>
      <c r="G409" s="261"/>
      <c r="H409" s="261"/>
      <c r="I409" s="261"/>
      <c r="J409" s="261"/>
    </row>
    <row r="410" spans="2:13" ht="24.95" customHeight="1" x14ac:dyDescent="0.2">
      <c r="B410" s="91" t="s">
        <v>35</v>
      </c>
      <c r="C410" s="277" t="s">
        <v>40</v>
      </c>
      <c r="D410" s="277"/>
      <c r="E410" s="277" t="s">
        <v>41</v>
      </c>
      <c r="F410" s="277"/>
      <c r="G410" s="277" t="s">
        <v>42</v>
      </c>
      <c r="H410" s="277"/>
      <c r="I410" s="265" t="s">
        <v>89</v>
      </c>
      <c r="J410" s="265"/>
      <c r="L410" s="37"/>
    </row>
    <row r="411" spans="2:13" ht="24.95" customHeight="1" x14ac:dyDescent="0.2">
      <c r="B411" s="211" t="s">
        <v>156</v>
      </c>
      <c r="C411" s="264">
        <v>585787</v>
      </c>
      <c r="D411" s="264"/>
      <c r="E411" s="264">
        <v>135617</v>
      </c>
      <c r="F411" s="264"/>
      <c r="G411" s="249">
        <v>721404</v>
      </c>
      <c r="H411" s="249"/>
      <c r="I411" s="259">
        <v>0.16218658859999999</v>
      </c>
      <c r="J411" s="250"/>
    </row>
    <row r="412" spans="2:13" ht="24.95" customHeight="1" x14ac:dyDescent="0.2">
      <c r="B412" s="211" t="s">
        <v>155</v>
      </c>
      <c r="C412" s="257">
        <v>103559</v>
      </c>
      <c r="D412" s="257"/>
      <c r="E412" s="257">
        <v>11236</v>
      </c>
      <c r="F412" s="257"/>
      <c r="G412" s="274">
        <v>114795</v>
      </c>
      <c r="H412" s="274"/>
      <c r="I412" s="256">
        <v>5.5176450000000002E-2</v>
      </c>
      <c r="J412" s="302"/>
    </row>
    <row r="413" spans="2:13" ht="24.95" customHeight="1" x14ac:dyDescent="0.2">
      <c r="B413" s="101" t="s">
        <v>43</v>
      </c>
      <c r="C413" s="278">
        <f>(C412-C411)/C411</f>
        <v>-0.82321389856722671</v>
      </c>
      <c r="D413" s="278"/>
      <c r="E413" s="278">
        <f>(E412-E411)/E411</f>
        <v>-0.91714902998886572</v>
      </c>
      <c r="F413" s="278"/>
      <c r="G413" s="276">
        <f>(G412-G411)/G411</f>
        <v>-0.84087279804381454</v>
      </c>
      <c r="H413" s="276"/>
      <c r="I413" s="276">
        <f>(I412-I411)/I411</f>
        <v>-0.65979646975569961</v>
      </c>
      <c r="J413" s="276"/>
    </row>
    <row r="414" spans="2:13" ht="24.95" customHeight="1" x14ac:dyDescent="0.2">
      <c r="B414" s="35"/>
      <c r="C414" s="36"/>
      <c r="D414" s="36"/>
      <c r="E414" s="36"/>
      <c r="F414" s="36"/>
      <c r="G414" s="38"/>
      <c r="H414" s="38"/>
      <c r="I414" s="38"/>
      <c r="J414" s="38"/>
      <c r="K414" s="11"/>
    </row>
    <row r="415" spans="2:13" ht="24.95" customHeight="1" x14ac:dyDescent="0.2"/>
    <row r="416" spans="2:13" ht="24.95" customHeight="1" x14ac:dyDescent="0.2"/>
    <row r="417" spans="12:12" ht="24.95" customHeight="1" x14ac:dyDescent="0.2"/>
    <row r="418" spans="12:12" ht="24.95" customHeight="1" x14ac:dyDescent="0.2">
      <c r="L418" s="39"/>
    </row>
    <row r="419" spans="12:12" ht="24.95" customHeight="1" x14ac:dyDescent="0.2"/>
    <row r="420" spans="12:12" ht="24.95" customHeight="1" x14ac:dyDescent="0.2"/>
    <row r="421" spans="12:12" ht="24.95" customHeight="1" x14ac:dyDescent="0.2">
      <c r="L421" s="24"/>
    </row>
    <row r="422" spans="12:12" ht="24.95" customHeight="1" x14ac:dyDescent="0.2"/>
    <row r="423" spans="12:12" ht="24.95" customHeight="1" x14ac:dyDescent="0.2"/>
    <row r="424" spans="12:12" ht="24.95" customHeight="1" x14ac:dyDescent="0.2"/>
    <row r="425" spans="12:12" ht="24.95" customHeight="1" x14ac:dyDescent="0.2"/>
    <row r="426" spans="12:12" ht="24.95" customHeight="1" x14ac:dyDescent="0.2"/>
    <row r="427" spans="12:12" ht="24.95" customHeight="1" x14ac:dyDescent="0.2"/>
    <row r="428" spans="12:12" ht="24.95" customHeight="1" x14ac:dyDescent="0.2"/>
    <row r="429" spans="12:12" ht="24.95" customHeight="1" x14ac:dyDescent="0.2"/>
    <row r="430" spans="12:12" ht="24.95" customHeight="1" x14ac:dyDescent="0.2"/>
    <row r="431" spans="12:12" ht="24.95" customHeight="1" x14ac:dyDescent="0.2"/>
    <row r="432" spans="12:12" ht="24.95" customHeight="1" x14ac:dyDescent="0.2"/>
    <row r="433" spans="2:13" ht="24.95" customHeight="1" x14ac:dyDescent="0.2"/>
    <row r="434" spans="2:13" ht="24.95" customHeight="1" x14ac:dyDescent="0.2">
      <c r="B434" s="261" t="s">
        <v>38</v>
      </c>
      <c r="C434" s="261"/>
      <c r="D434" s="261"/>
      <c r="E434" s="261"/>
      <c r="F434" s="261"/>
      <c r="G434" s="261"/>
      <c r="H434" s="261"/>
      <c r="I434" s="261"/>
      <c r="J434" s="261"/>
      <c r="K434" s="261"/>
      <c r="L434" s="261"/>
    </row>
    <row r="435" spans="2:13" ht="24.95" customHeight="1" x14ac:dyDescent="0.2">
      <c r="B435" s="91" t="s">
        <v>35</v>
      </c>
      <c r="C435" s="107" t="s">
        <v>114</v>
      </c>
      <c r="D435" s="107" t="s">
        <v>5</v>
      </c>
      <c r="E435" s="107" t="s">
        <v>6</v>
      </c>
      <c r="F435" s="107" t="s">
        <v>7</v>
      </c>
      <c r="G435" s="107" t="s">
        <v>8</v>
      </c>
      <c r="H435" s="107" t="s">
        <v>9</v>
      </c>
      <c r="I435" s="107" t="s">
        <v>10</v>
      </c>
      <c r="J435" s="107" t="s">
        <v>11</v>
      </c>
      <c r="K435" s="107" t="s">
        <v>12</v>
      </c>
      <c r="L435" s="107" t="s">
        <v>14</v>
      </c>
    </row>
    <row r="436" spans="2:13" ht="24.95" customHeight="1" x14ac:dyDescent="0.2">
      <c r="B436" s="211" t="s">
        <v>156</v>
      </c>
      <c r="C436" s="235">
        <v>65467</v>
      </c>
      <c r="D436" s="235">
        <v>97067</v>
      </c>
      <c r="E436" s="235">
        <v>109137</v>
      </c>
      <c r="F436" s="235">
        <v>37338</v>
      </c>
      <c r="G436" s="235">
        <v>145754</v>
      </c>
      <c r="H436" s="235">
        <v>74066</v>
      </c>
      <c r="I436" s="235">
        <v>36971</v>
      </c>
      <c r="J436" s="235">
        <v>116688</v>
      </c>
      <c r="K436" s="235">
        <v>38916</v>
      </c>
      <c r="L436" s="233">
        <v>721404</v>
      </c>
    </row>
    <row r="437" spans="2:13" ht="24.95" customHeight="1" x14ac:dyDescent="0.2">
      <c r="B437" s="211" t="s">
        <v>155</v>
      </c>
      <c r="C437" s="234">
        <v>7724</v>
      </c>
      <c r="D437" s="234">
        <v>10969</v>
      </c>
      <c r="E437" s="234">
        <v>25016</v>
      </c>
      <c r="F437" s="234">
        <v>9269</v>
      </c>
      <c r="G437" s="234">
        <v>17934</v>
      </c>
      <c r="H437" s="234">
        <v>6591</v>
      </c>
      <c r="I437" s="234">
        <v>3432</v>
      </c>
      <c r="J437" s="234">
        <v>26934</v>
      </c>
      <c r="K437" s="234">
        <v>6926</v>
      </c>
      <c r="L437" s="236">
        <v>114795</v>
      </c>
    </row>
    <row r="438" spans="2:13" ht="24.95" customHeight="1" x14ac:dyDescent="0.2">
      <c r="B438" s="101" t="s">
        <v>43</v>
      </c>
      <c r="C438" s="102">
        <f t="shared" ref="C438:L438" si="1">(C437-C436)/C436</f>
        <v>-0.88201689400766803</v>
      </c>
      <c r="D438" s="102">
        <f t="shared" si="1"/>
        <v>-0.88699558037232018</v>
      </c>
      <c r="E438" s="102">
        <f t="shared" si="1"/>
        <v>-0.7707835106334241</v>
      </c>
      <c r="F438" s="102">
        <f t="shared" si="1"/>
        <v>-0.75175424500508869</v>
      </c>
      <c r="G438" s="102">
        <f t="shared" si="1"/>
        <v>-0.87695706464316592</v>
      </c>
      <c r="H438" s="102">
        <f t="shared" si="1"/>
        <v>-0.91101180028623119</v>
      </c>
      <c r="I438" s="102">
        <f t="shared" si="1"/>
        <v>-0.90717048497470987</v>
      </c>
      <c r="J438" s="102">
        <f t="shared" si="1"/>
        <v>-0.76917935006170302</v>
      </c>
      <c r="K438" s="102">
        <f t="shared" si="1"/>
        <v>-0.82202692979751257</v>
      </c>
      <c r="L438" s="102">
        <f t="shared" si="1"/>
        <v>-0.84087279804381454</v>
      </c>
    </row>
    <row r="439" spans="2:13" ht="24.95" customHeight="1" x14ac:dyDescent="0.2">
      <c r="B439" s="35"/>
      <c r="C439" s="36"/>
      <c r="D439" s="36"/>
      <c r="E439" s="36"/>
      <c r="F439" s="36"/>
      <c r="G439" s="36"/>
      <c r="H439" s="36"/>
      <c r="I439" s="36"/>
      <c r="J439" s="36"/>
      <c r="K439" s="36"/>
      <c r="L439" s="36"/>
    </row>
    <row r="440" spans="2:13" ht="24.95" customHeight="1" x14ac:dyDescent="0.2">
      <c r="B440" s="35"/>
      <c r="C440" s="36"/>
      <c r="D440" s="36"/>
      <c r="E440" s="36"/>
      <c r="F440" s="36"/>
      <c r="G440" s="36"/>
      <c r="H440" s="36"/>
      <c r="I440" s="36"/>
      <c r="J440" s="36"/>
      <c r="K440" s="36"/>
      <c r="L440" s="36"/>
      <c r="M440" s="11"/>
    </row>
    <row r="441" spans="2:13" ht="24.95" customHeight="1" x14ac:dyDescent="0.2">
      <c r="B441" s="269"/>
      <c r="C441" s="269"/>
      <c r="D441" s="269"/>
      <c r="E441" s="269"/>
      <c r="F441" s="269"/>
      <c r="G441" s="269"/>
      <c r="H441" s="269"/>
      <c r="I441" s="269"/>
      <c r="J441" s="269"/>
      <c r="K441" s="269"/>
      <c r="L441" s="269"/>
      <c r="M441" s="11"/>
    </row>
    <row r="442" spans="2:13" ht="24.95" customHeight="1" x14ac:dyDescent="0.2"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11"/>
    </row>
    <row r="443" spans="2:13" ht="24.95" customHeight="1" x14ac:dyDescent="0.2">
      <c r="B443" s="35"/>
      <c r="C443" s="36"/>
      <c r="D443" s="36"/>
      <c r="E443" s="36"/>
      <c r="F443" s="36"/>
      <c r="G443" s="36"/>
      <c r="H443" s="36"/>
      <c r="I443" s="36"/>
      <c r="J443" s="36"/>
      <c r="K443" s="36"/>
      <c r="L443" s="36"/>
      <c r="M443" s="11"/>
    </row>
    <row r="444" spans="2:13" ht="24.95" customHeight="1" x14ac:dyDescent="0.2">
      <c r="B444" s="35"/>
      <c r="C444" s="36"/>
      <c r="D444" s="36"/>
      <c r="E444" s="36"/>
      <c r="F444" s="36"/>
      <c r="G444" s="36"/>
      <c r="H444" s="36"/>
      <c r="I444" s="36"/>
      <c r="J444" s="36"/>
      <c r="K444" s="36"/>
      <c r="L444" s="36"/>
      <c r="M444" s="11"/>
    </row>
    <row r="445" spans="2:13" ht="24.95" customHeight="1" x14ac:dyDescent="0.2">
      <c r="B445" s="35"/>
      <c r="C445" s="36"/>
      <c r="D445" s="36"/>
      <c r="E445" s="36"/>
      <c r="F445" s="36"/>
      <c r="G445" s="36"/>
      <c r="H445" s="36"/>
      <c r="I445" s="36"/>
      <c r="J445" s="36"/>
      <c r="K445" s="36"/>
      <c r="L445" s="36"/>
      <c r="M445" s="11"/>
    </row>
    <row r="446" spans="2:13" ht="24.95" customHeight="1" x14ac:dyDescent="0.2">
      <c r="B446" s="35"/>
      <c r="C446" s="36"/>
      <c r="D446" s="36"/>
      <c r="E446" s="36"/>
      <c r="F446" s="36"/>
      <c r="G446" s="36"/>
      <c r="H446" s="36"/>
      <c r="I446" s="36"/>
      <c r="J446" s="36"/>
      <c r="K446" s="36"/>
      <c r="L446" s="36"/>
      <c r="M446" s="11"/>
    </row>
    <row r="447" spans="2:13" ht="24.95" customHeight="1" x14ac:dyDescent="0.2">
      <c r="B447" s="35"/>
      <c r="C447" s="36"/>
      <c r="D447" s="36"/>
      <c r="E447" s="36"/>
      <c r="F447" s="36"/>
      <c r="G447" s="36"/>
      <c r="H447" s="36"/>
      <c r="I447" s="36"/>
      <c r="J447" s="36"/>
      <c r="K447" s="36"/>
      <c r="L447" s="36"/>
      <c r="M447" s="11"/>
    </row>
    <row r="448" spans="2:13" ht="24.95" customHeight="1" x14ac:dyDescent="0.2"/>
    <row r="449" ht="24.95" customHeight="1" x14ac:dyDescent="0.2"/>
    <row r="450" ht="24.95" customHeight="1" x14ac:dyDescent="0.2"/>
    <row r="451" ht="24.95" customHeight="1" x14ac:dyDescent="0.2"/>
    <row r="452" ht="24.95" customHeight="1" x14ac:dyDescent="0.2"/>
    <row r="453" ht="24.95" customHeight="1" x14ac:dyDescent="0.2"/>
    <row r="454" ht="24.95" customHeight="1" x14ac:dyDescent="0.2"/>
    <row r="455" ht="24.95" customHeight="1" x14ac:dyDescent="0.2"/>
    <row r="456" ht="24.95" customHeight="1" x14ac:dyDescent="0.2"/>
    <row r="457" ht="24.95" customHeight="1" x14ac:dyDescent="0.2"/>
    <row r="458" ht="24.95" customHeight="1" x14ac:dyDescent="0.2"/>
    <row r="459" ht="24.95" customHeight="1" x14ac:dyDescent="0.2"/>
    <row r="460" ht="24.95" customHeight="1" x14ac:dyDescent="0.2"/>
    <row r="461" ht="24.95" customHeight="1" x14ac:dyDescent="0.2"/>
    <row r="462" ht="24.95" customHeight="1" x14ac:dyDescent="0.2"/>
    <row r="463" ht="24.95" customHeight="1" x14ac:dyDescent="0.2"/>
    <row r="464" ht="24.95" customHeight="1" x14ac:dyDescent="0.2"/>
    <row r="465" spans="2:15" ht="24.95" customHeight="1" x14ac:dyDescent="0.2"/>
    <row r="466" spans="2:15" ht="24.95" customHeight="1" x14ac:dyDescent="0.2"/>
    <row r="467" spans="2:15" ht="24.95" customHeight="1" x14ac:dyDescent="0.2"/>
    <row r="468" spans="2:15" ht="24.95" customHeight="1" x14ac:dyDescent="0.2"/>
    <row r="469" spans="2:15" ht="24.95" customHeight="1" x14ac:dyDescent="0.2">
      <c r="B469" s="12"/>
      <c r="C469" s="12"/>
      <c r="D469" s="12"/>
      <c r="E469" s="12"/>
      <c r="F469" s="12"/>
      <c r="G469" s="12"/>
      <c r="H469" s="12"/>
      <c r="I469" s="12"/>
      <c r="J469" s="12"/>
      <c r="K469" s="12"/>
      <c r="M469" s="29">
        <v>4</v>
      </c>
      <c r="N469" s="12"/>
    </row>
    <row r="470" spans="2:15" ht="25.5" customHeight="1" x14ac:dyDescent="0.2">
      <c r="B470" s="255" t="s">
        <v>82</v>
      </c>
      <c r="C470" s="255"/>
      <c r="D470" s="255"/>
      <c r="E470" s="255"/>
      <c r="F470" s="255"/>
      <c r="G470" s="255"/>
      <c r="H470" s="255"/>
      <c r="I470" s="255"/>
      <c r="J470" s="255"/>
      <c r="K470" s="255"/>
      <c r="L470" s="255"/>
      <c r="M470" s="255"/>
    </row>
    <row r="471" spans="2:15" ht="15" customHeight="1" x14ac:dyDescent="0.2">
      <c r="B471" s="41"/>
      <c r="C471" s="41"/>
      <c r="D471" s="41"/>
      <c r="E471" s="41"/>
      <c r="F471" s="41"/>
      <c r="G471" s="41"/>
      <c r="H471" s="41"/>
      <c r="I471" s="41"/>
      <c r="J471" s="41"/>
      <c r="K471" s="41"/>
      <c r="L471" s="41"/>
      <c r="M471" s="41"/>
      <c r="N471" s="41"/>
      <c r="O471" s="114"/>
    </row>
    <row r="472" spans="2:15" ht="25.5" customHeight="1" x14ac:dyDescent="0.2">
      <c r="B472" s="255" t="s">
        <v>83</v>
      </c>
      <c r="C472" s="255"/>
      <c r="D472" s="255"/>
      <c r="E472" s="255"/>
      <c r="F472" s="255"/>
      <c r="G472" s="255"/>
      <c r="H472" s="255"/>
      <c r="I472" s="255"/>
      <c r="J472" s="255"/>
      <c r="K472" s="255"/>
      <c r="L472" s="255"/>
    </row>
    <row r="473" spans="2:15" ht="15" customHeight="1" x14ac:dyDescent="0.2">
      <c r="B473" s="279"/>
      <c r="C473" s="279"/>
      <c r="D473" s="279"/>
      <c r="E473" s="279"/>
      <c r="F473" s="279"/>
      <c r="G473" s="279"/>
    </row>
    <row r="474" spans="2:15" ht="24.95" customHeight="1" x14ac:dyDescent="0.2">
      <c r="B474" s="266" t="s">
        <v>16</v>
      </c>
      <c r="C474" s="266"/>
      <c r="D474" s="266"/>
      <c r="E474" s="266"/>
      <c r="F474" s="266"/>
      <c r="G474" s="266"/>
      <c r="H474" s="266"/>
      <c r="I474" s="266"/>
      <c r="J474" s="266"/>
    </row>
    <row r="475" spans="2:15" ht="24.95" customHeight="1" x14ac:dyDescent="0.2">
      <c r="B475" s="246" t="s">
        <v>36</v>
      </c>
      <c r="C475" s="253" t="s">
        <v>47</v>
      </c>
      <c r="D475" s="253"/>
      <c r="E475" s="253"/>
      <c r="F475" s="253" t="s">
        <v>48</v>
      </c>
      <c r="G475" s="253"/>
      <c r="H475" s="253"/>
      <c r="I475" s="130" t="s">
        <v>52</v>
      </c>
      <c r="J475" s="132" t="s">
        <v>53</v>
      </c>
      <c r="M475" s="42"/>
    </row>
    <row r="476" spans="2:15" ht="24.95" customHeight="1" x14ac:dyDescent="0.2">
      <c r="B476" s="247"/>
      <c r="C476" s="128" t="s">
        <v>66</v>
      </c>
      <c r="D476" s="128" t="s">
        <v>67</v>
      </c>
      <c r="E476" s="176" t="s">
        <v>72</v>
      </c>
      <c r="F476" s="128" t="s">
        <v>69</v>
      </c>
      <c r="G476" s="128" t="s">
        <v>70</v>
      </c>
      <c r="H476" s="129" t="s">
        <v>71</v>
      </c>
      <c r="I476" s="131" t="s">
        <v>85</v>
      </c>
      <c r="J476" s="133" t="s">
        <v>86</v>
      </c>
      <c r="K476" s="17"/>
      <c r="M476" s="42"/>
    </row>
    <row r="477" spans="2:15" ht="24.95" customHeight="1" x14ac:dyDescent="0.2">
      <c r="B477" s="126" t="s">
        <v>114</v>
      </c>
      <c r="C477" s="235">
        <v>3542</v>
      </c>
      <c r="D477" s="235">
        <v>112</v>
      </c>
      <c r="E477" s="214">
        <v>3654</v>
      </c>
      <c r="F477" s="235">
        <v>5746</v>
      </c>
      <c r="G477" s="235">
        <v>161</v>
      </c>
      <c r="H477" s="215">
        <v>5907</v>
      </c>
      <c r="I477" s="212">
        <v>5.9874453199999997E-2</v>
      </c>
      <c r="J477" s="216">
        <v>1.6165845648604</v>
      </c>
      <c r="K477" s="44"/>
      <c r="M477" s="42"/>
    </row>
    <row r="478" spans="2:15" ht="24.95" customHeight="1" x14ac:dyDescent="0.2">
      <c r="B478" s="126" t="s">
        <v>5</v>
      </c>
      <c r="C478" s="235">
        <v>3775</v>
      </c>
      <c r="D478" s="235">
        <v>1162</v>
      </c>
      <c r="E478" s="214">
        <v>4937</v>
      </c>
      <c r="F478" s="235">
        <v>6297</v>
      </c>
      <c r="G478" s="235">
        <v>1721</v>
      </c>
      <c r="H478" s="215">
        <v>8018</v>
      </c>
      <c r="I478" s="212">
        <v>4.3085800899999999E-2</v>
      </c>
      <c r="J478" s="216">
        <v>1.6240631962730001</v>
      </c>
      <c r="K478" s="44"/>
      <c r="M478" s="42"/>
    </row>
    <row r="479" spans="2:15" ht="24.95" customHeight="1" x14ac:dyDescent="0.2">
      <c r="B479" s="126" t="s">
        <v>22</v>
      </c>
      <c r="C479" s="235">
        <v>8731</v>
      </c>
      <c r="D479" s="235">
        <v>543</v>
      </c>
      <c r="E479" s="214">
        <v>9274</v>
      </c>
      <c r="F479" s="235">
        <v>19396</v>
      </c>
      <c r="G479" s="235">
        <v>763</v>
      </c>
      <c r="H479" s="215">
        <v>20159</v>
      </c>
      <c r="I479" s="212">
        <v>0.12797267309999999</v>
      </c>
      <c r="J479" s="216">
        <v>2.1737114513694</v>
      </c>
      <c r="K479" s="44"/>
      <c r="M479" s="42"/>
    </row>
    <row r="480" spans="2:15" ht="24.95" customHeight="1" x14ac:dyDescent="0.2">
      <c r="B480" s="126" t="s">
        <v>7</v>
      </c>
      <c r="C480" s="235">
        <v>2842</v>
      </c>
      <c r="D480" s="235">
        <v>458</v>
      </c>
      <c r="E480" s="214">
        <v>3300</v>
      </c>
      <c r="F480" s="235">
        <v>6718</v>
      </c>
      <c r="G480" s="235">
        <v>817</v>
      </c>
      <c r="H480" s="215">
        <v>7535</v>
      </c>
      <c r="I480" s="212">
        <v>0.13949264880000001</v>
      </c>
      <c r="J480" s="216">
        <v>2.2833333333332999</v>
      </c>
      <c r="K480" s="44"/>
      <c r="L480" s="175"/>
      <c r="M480" s="42"/>
    </row>
    <row r="481" spans="2:15" ht="24.95" customHeight="1" x14ac:dyDescent="0.2">
      <c r="B481" s="126" t="s">
        <v>8</v>
      </c>
      <c r="C481" s="235">
        <v>5744</v>
      </c>
      <c r="D481" s="235">
        <v>1029</v>
      </c>
      <c r="E481" s="214">
        <v>6773</v>
      </c>
      <c r="F481" s="235">
        <v>8756</v>
      </c>
      <c r="G481" s="235">
        <v>1505</v>
      </c>
      <c r="H481" s="215">
        <v>10261</v>
      </c>
      <c r="I481" s="212">
        <v>0.1049991923</v>
      </c>
      <c r="J481" s="216">
        <v>1.5149859737192</v>
      </c>
      <c r="K481" s="44"/>
      <c r="M481" s="42"/>
    </row>
    <row r="482" spans="2:15" ht="24.95" customHeight="1" x14ac:dyDescent="0.2">
      <c r="B482" s="126" t="s">
        <v>9</v>
      </c>
      <c r="C482" s="235">
        <v>2991</v>
      </c>
      <c r="D482" s="235">
        <v>308</v>
      </c>
      <c r="E482" s="214">
        <v>3299</v>
      </c>
      <c r="F482" s="235">
        <v>4537</v>
      </c>
      <c r="G482" s="235">
        <v>450</v>
      </c>
      <c r="H482" s="215">
        <v>4987</v>
      </c>
      <c r="I482" s="212">
        <v>5.11856599E-2</v>
      </c>
      <c r="J482" s="216">
        <v>1.5116702030917999</v>
      </c>
      <c r="K482" s="44"/>
      <c r="M482" s="42"/>
    </row>
    <row r="483" spans="2:15" ht="24.95" customHeight="1" x14ac:dyDescent="0.2">
      <c r="B483" s="126" t="s">
        <v>10</v>
      </c>
      <c r="C483" s="235">
        <v>941</v>
      </c>
      <c r="D483" s="235">
        <v>96</v>
      </c>
      <c r="E483" s="214">
        <v>1037</v>
      </c>
      <c r="F483" s="235">
        <v>1294</v>
      </c>
      <c r="G483" s="235">
        <v>247</v>
      </c>
      <c r="H483" s="215">
        <v>1541</v>
      </c>
      <c r="I483" s="212">
        <v>2.5296657600000001E-2</v>
      </c>
      <c r="J483" s="216">
        <v>1.4860173577628</v>
      </c>
      <c r="K483" s="44"/>
      <c r="M483" s="42"/>
    </row>
    <row r="484" spans="2:15" ht="24.95" customHeight="1" x14ac:dyDescent="0.2">
      <c r="B484" s="126" t="s">
        <v>11</v>
      </c>
      <c r="C484" s="235">
        <v>9675</v>
      </c>
      <c r="D484" s="235">
        <v>1404</v>
      </c>
      <c r="E484" s="214">
        <v>11079</v>
      </c>
      <c r="F484" s="235">
        <v>20563</v>
      </c>
      <c r="G484" s="235">
        <v>2787</v>
      </c>
      <c r="H484" s="215">
        <v>23350</v>
      </c>
      <c r="I484" s="212">
        <v>0.1364476318</v>
      </c>
      <c r="J484" s="216">
        <v>2.1075909378103002</v>
      </c>
      <c r="K484" s="44"/>
      <c r="M484" s="45"/>
    </row>
    <row r="485" spans="2:15" ht="24.95" customHeight="1" x14ac:dyDescent="0.2">
      <c r="B485" s="126" t="s">
        <v>12</v>
      </c>
      <c r="C485" s="235">
        <v>2274</v>
      </c>
      <c r="D485" s="235">
        <v>299</v>
      </c>
      <c r="E485" s="214">
        <v>2573</v>
      </c>
      <c r="F485" s="235">
        <v>4122</v>
      </c>
      <c r="G485" s="235">
        <v>367</v>
      </c>
      <c r="H485" s="215">
        <v>4489</v>
      </c>
      <c r="I485" s="212">
        <v>0.10432802419999999</v>
      </c>
      <c r="J485" s="216">
        <v>1.7446560435289999</v>
      </c>
      <c r="K485" s="44"/>
      <c r="M485" s="45"/>
    </row>
    <row r="486" spans="2:15" ht="24.95" customHeight="1" x14ac:dyDescent="0.2">
      <c r="B486" s="127" t="s">
        <v>14</v>
      </c>
      <c r="C486" s="217">
        <v>40515</v>
      </c>
      <c r="D486" s="217">
        <v>5411</v>
      </c>
      <c r="E486" s="218">
        <v>45926</v>
      </c>
      <c r="F486" s="217">
        <v>77429</v>
      </c>
      <c r="G486" s="217">
        <v>8818</v>
      </c>
      <c r="H486" s="219">
        <v>86247</v>
      </c>
      <c r="I486" s="213">
        <v>8.9234552300000006E-2</v>
      </c>
      <c r="J486" s="220">
        <v>1.8779558420067</v>
      </c>
      <c r="M486" s="45"/>
    </row>
    <row r="487" spans="2:15" ht="24.95" customHeight="1" x14ac:dyDescent="0.2">
      <c r="B487" s="46"/>
      <c r="C487" s="47"/>
      <c r="D487" s="47"/>
      <c r="E487" s="34"/>
      <c r="F487" s="47"/>
      <c r="G487" s="47"/>
      <c r="H487" s="34"/>
      <c r="I487" s="48"/>
      <c r="J487" s="49"/>
      <c r="K487" s="11"/>
      <c r="L487" s="11"/>
      <c r="M487" s="50"/>
      <c r="N487" s="11"/>
      <c r="O487" s="11"/>
    </row>
    <row r="488" spans="2:15" ht="24.95" customHeight="1" x14ac:dyDescent="0.2">
      <c r="B488" s="46"/>
      <c r="C488" s="51"/>
      <c r="D488" s="51"/>
      <c r="E488" s="52"/>
      <c r="F488" s="51"/>
      <c r="G488" s="51"/>
      <c r="H488" s="52"/>
      <c r="I488" s="48"/>
      <c r="J488" s="53"/>
    </row>
    <row r="489" spans="2:15" ht="24.95" customHeight="1" x14ac:dyDescent="0.2">
      <c r="B489" s="11"/>
      <c r="C489" s="11"/>
      <c r="D489" s="11"/>
      <c r="E489" s="11"/>
      <c r="F489" s="11"/>
      <c r="G489" s="11"/>
      <c r="H489" s="11"/>
      <c r="I489" s="11"/>
      <c r="J489" s="11"/>
    </row>
    <row r="490" spans="2:15" ht="24.95" customHeight="1" x14ac:dyDescent="0.2"/>
    <row r="491" spans="2:15" ht="24.95" customHeight="1" x14ac:dyDescent="0.2"/>
    <row r="492" spans="2:15" ht="24.95" customHeight="1" x14ac:dyDescent="0.2"/>
    <row r="493" spans="2:15" ht="24.95" customHeight="1" x14ac:dyDescent="0.2"/>
    <row r="494" spans="2:15" ht="24.95" customHeight="1" x14ac:dyDescent="0.2"/>
    <row r="495" spans="2:15" ht="24.95" customHeight="1" x14ac:dyDescent="0.2"/>
    <row r="496" spans="2:15" ht="24.95" customHeight="1" x14ac:dyDescent="0.2"/>
    <row r="497" ht="24.95" customHeight="1" x14ac:dyDescent="0.2"/>
    <row r="498" ht="24.95" customHeight="1" x14ac:dyDescent="0.2"/>
    <row r="499" ht="24.95" customHeight="1" x14ac:dyDescent="0.2"/>
    <row r="500" ht="24.95" customHeight="1" x14ac:dyDescent="0.2"/>
    <row r="501" ht="24.95" customHeight="1" x14ac:dyDescent="0.2"/>
    <row r="502" ht="24.95" customHeight="1" x14ac:dyDescent="0.2"/>
    <row r="503" ht="24.95" customHeight="1" x14ac:dyDescent="0.2"/>
    <row r="504" ht="24.95" customHeight="1" x14ac:dyDescent="0.2"/>
    <row r="505" ht="24.95" customHeight="1" x14ac:dyDescent="0.2"/>
    <row r="506" ht="24.95" customHeight="1" x14ac:dyDescent="0.2"/>
    <row r="507" ht="24.95" customHeight="1" x14ac:dyDescent="0.2"/>
    <row r="508" ht="24.95" customHeight="1" x14ac:dyDescent="0.2"/>
    <row r="509" ht="24.95" customHeight="1" x14ac:dyDescent="0.2"/>
    <row r="510" ht="24.95" customHeight="1" x14ac:dyDescent="0.2"/>
    <row r="511" ht="24.95" customHeight="1" x14ac:dyDescent="0.2"/>
    <row r="512" ht="24.95" customHeight="1" x14ac:dyDescent="0.2"/>
    <row r="513" ht="24.95" customHeight="1" x14ac:dyDescent="0.2"/>
    <row r="514" ht="24.95" customHeight="1" x14ac:dyDescent="0.2"/>
    <row r="515" ht="24.95" customHeight="1" x14ac:dyDescent="0.2"/>
    <row r="516" ht="24.95" customHeight="1" x14ac:dyDescent="0.2"/>
    <row r="517" ht="24.95" customHeight="1" x14ac:dyDescent="0.2"/>
    <row r="518" ht="24.95" customHeight="1" x14ac:dyDescent="0.2"/>
    <row r="519" ht="24.95" customHeight="1" x14ac:dyDescent="0.2"/>
    <row r="520" ht="24.95" customHeight="1" x14ac:dyDescent="0.2"/>
    <row r="521" ht="24.95" customHeight="1" x14ac:dyDescent="0.2"/>
    <row r="522" ht="24.95" customHeight="1" x14ac:dyDescent="0.2"/>
    <row r="523" ht="24.95" customHeight="1" x14ac:dyDescent="0.2"/>
    <row r="524" ht="24.95" customHeight="1" x14ac:dyDescent="0.2"/>
    <row r="525" ht="24.95" customHeight="1" x14ac:dyDescent="0.2"/>
    <row r="526" ht="24.95" customHeight="1" x14ac:dyDescent="0.2"/>
    <row r="527" ht="24.95" customHeight="1" x14ac:dyDescent="0.2"/>
    <row r="528" ht="24.95" customHeight="1" x14ac:dyDescent="0.2"/>
    <row r="529" spans="2:15" ht="24.95" customHeight="1" x14ac:dyDescent="0.2"/>
    <row r="530" spans="2:15" ht="24.95" customHeight="1" x14ac:dyDescent="0.2">
      <c r="M530" s="29">
        <v>5</v>
      </c>
    </row>
    <row r="531" spans="2:15" ht="25.5" customHeight="1" x14ac:dyDescent="0.2">
      <c r="B531" s="254" t="s">
        <v>159</v>
      </c>
      <c r="C531" s="254"/>
      <c r="D531" s="254"/>
      <c r="E531" s="254"/>
      <c r="F531" s="254"/>
      <c r="G531" s="254"/>
      <c r="H531" s="254"/>
      <c r="I531" s="254"/>
      <c r="J531" s="254"/>
      <c r="K531" s="254"/>
      <c r="L531" s="254"/>
      <c r="M531" s="254"/>
    </row>
    <row r="532" spans="2:15" ht="15" customHeight="1" x14ac:dyDescent="0.2">
      <c r="B532" s="54"/>
      <c r="C532" s="54"/>
      <c r="D532" s="54"/>
      <c r="E532" s="54"/>
      <c r="F532" s="54"/>
      <c r="G532" s="54"/>
    </row>
    <row r="533" spans="2:15" ht="24.95" customHeight="1" x14ac:dyDescent="0.2">
      <c r="B533" s="251" t="s">
        <v>13</v>
      </c>
      <c r="C533" s="251"/>
      <c r="D533" s="251"/>
      <c r="E533" s="251"/>
      <c r="F533" s="251"/>
      <c r="G533" s="251"/>
      <c r="H533" s="251"/>
      <c r="I533" s="36"/>
      <c r="J533" s="36"/>
      <c r="K533" s="36"/>
      <c r="L533" s="36"/>
      <c r="M533" s="11"/>
      <c r="N533" s="11"/>
      <c r="O533" s="11"/>
    </row>
    <row r="534" spans="2:15" ht="24.95" customHeight="1" x14ac:dyDescent="0.2">
      <c r="B534" s="125" t="s">
        <v>35</v>
      </c>
      <c r="C534" s="252" t="s">
        <v>62</v>
      </c>
      <c r="D534" s="252"/>
      <c r="E534" s="252" t="s">
        <v>110</v>
      </c>
      <c r="F534" s="252"/>
      <c r="G534" s="252" t="s">
        <v>0</v>
      </c>
      <c r="H534" s="252"/>
      <c r="I534" s="36"/>
      <c r="J534" s="36"/>
      <c r="K534" s="36"/>
      <c r="L534" s="36"/>
      <c r="M534" s="11"/>
      <c r="N534" s="11"/>
      <c r="O534" s="11"/>
    </row>
    <row r="535" spans="2:15" ht="24.95" customHeight="1" x14ac:dyDescent="0.2">
      <c r="B535" s="211" t="s">
        <v>156</v>
      </c>
      <c r="C535" s="264">
        <v>272407</v>
      </c>
      <c r="D535" s="264"/>
      <c r="E535" s="264">
        <v>65751</v>
      </c>
      <c r="F535" s="264"/>
      <c r="G535" s="249">
        <v>338158</v>
      </c>
      <c r="H535" s="250"/>
      <c r="I535" s="36"/>
      <c r="J535" s="36"/>
      <c r="K535" s="36"/>
      <c r="L535" s="36"/>
      <c r="M535" s="11"/>
      <c r="N535" s="11"/>
      <c r="O535" s="11"/>
    </row>
    <row r="536" spans="2:15" ht="24.95" customHeight="1" x14ac:dyDescent="0.2">
      <c r="B536" s="211" t="s">
        <v>155</v>
      </c>
      <c r="C536" s="257">
        <v>40515</v>
      </c>
      <c r="D536" s="257"/>
      <c r="E536" s="257">
        <v>5411</v>
      </c>
      <c r="F536" s="257"/>
      <c r="G536" s="249">
        <v>45926</v>
      </c>
      <c r="H536" s="250"/>
      <c r="I536" s="36"/>
      <c r="J536" s="36"/>
      <c r="K536" s="36"/>
      <c r="L536" s="36"/>
      <c r="M536" s="11"/>
      <c r="N536" s="11"/>
      <c r="O536" s="11"/>
    </row>
    <row r="537" spans="2:15" ht="24.95" customHeight="1" x14ac:dyDescent="0.2">
      <c r="B537" s="109" t="s">
        <v>43</v>
      </c>
      <c r="C537" s="260">
        <f>(C536-C535)/C535</f>
        <v>-0.85127034180472605</v>
      </c>
      <c r="D537" s="260"/>
      <c r="E537" s="260">
        <f>(E536-E535)/E535</f>
        <v>-0.91770467369317577</v>
      </c>
      <c r="F537" s="260"/>
      <c r="G537" s="260">
        <f>(G536-G535)/G535</f>
        <v>-0.86418774655634345</v>
      </c>
      <c r="H537" s="260"/>
      <c r="I537" s="36"/>
      <c r="J537" s="36"/>
      <c r="K537" s="36"/>
      <c r="L537" s="36"/>
      <c r="M537" s="11"/>
      <c r="N537" s="11"/>
      <c r="O537" s="11"/>
    </row>
    <row r="538" spans="2:15" ht="24.95" customHeight="1" x14ac:dyDescent="0.2">
      <c r="B538" s="35"/>
      <c r="C538" s="36"/>
      <c r="D538" s="36"/>
      <c r="E538" s="36"/>
      <c r="F538" s="55"/>
      <c r="G538" s="35"/>
      <c r="H538" s="35"/>
      <c r="I538" s="36"/>
      <c r="J538" s="36"/>
      <c r="K538" s="36"/>
      <c r="L538" s="36"/>
      <c r="M538" s="11"/>
      <c r="N538" s="11"/>
      <c r="O538" s="11"/>
    </row>
    <row r="539" spans="2:15" ht="24.95" customHeight="1" x14ac:dyDescent="0.2">
      <c r="B539" s="35"/>
      <c r="C539" s="36"/>
      <c r="D539" s="36"/>
      <c r="E539" s="36"/>
      <c r="F539" s="55"/>
      <c r="G539" s="35"/>
      <c r="H539" s="35"/>
      <c r="I539" s="36"/>
      <c r="J539" s="36"/>
      <c r="K539" s="36"/>
      <c r="L539" s="36"/>
      <c r="M539" s="11"/>
      <c r="N539" s="11"/>
      <c r="O539" s="11"/>
    </row>
    <row r="540" spans="2:15" ht="24.95" customHeight="1" x14ac:dyDescent="0.2">
      <c r="B540" s="35"/>
      <c r="C540" s="36"/>
      <c r="D540" s="36"/>
      <c r="E540" s="36"/>
      <c r="F540" s="55"/>
      <c r="G540" s="35"/>
      <c r="H540" s="35"/>
      <c r="I540" s="36"/>
      <c r="J540" s="36"/>
      <c r="K540" s="36"/>
      <c r="L540" s="36"/>
      <c r="M540" s="11"/>
      <c r="N540" s="11"/>
      <c r="O540" s="11"/>
    </row>
    <row r="541" spans="2:15" ht="24.95" customHeight="1" x14ac:dyDescent="0.2">
      <c r="B541" s="35"/>
      <c r="C541" s="36"/>
      <c r="D541" s="36"/>
      <c r="E541" s="36"/>
      <c r="F541" s="55"/>
      <c r="G541" s="35"/>
      <c r="H541" s="35"/>
      <c r="I541" s="36"/>
      <c r="J541" s="36"/>
      <c r="K541" s="36"/>
      <c r="L541" s="36"/>
      <c r="M541" s="11"/>
      <c r="N541" s="11"/>
      <c r="O541" s="11"/>
    </row>
    <row r="542" spans="2:15" ht="24.95" customHeight="1" x14ac:dyDescent="0.2">
      <c r="B542" s="35"/>
      <c r="C542" s="36"/>
      <c r="D542" s="36"/>
      <c r="E542" s="36"/>
      <c r="F542" s="55"/>
      <c r="G542" s="35"/>
      <c r="H542" s="35"/>
      <c r="I542" s="36"/>
      <c r="J542" s="36"/>
      <c r="K542" s="36"/>
      <c r="L542" s="36"/>
      <c r="M542" s="11"/>
      <c r="N542" s="11"/>
      <c r="O542" s="11"/>
    </row>
    <row r="543" spans="2:15" ht="24.95" customHeight="1" x14ac:dyDescent="0.2">
      <c r="B543" s="35"/>
      <c r="C543" s="36"/>
      <c r="D543" s="36"/>
      <c r="E543" s="36"/>
      <c r="F543" s="55"/>
      <c r="G543" s="35"/>
      <c r="H543" s="35"/>
      <c r="I543" s="36"/>
      <c r="J543" s="36"/>
      <c r="K543" s="36"/>
      <c r="L543" s="36"/>
      <c r="M543" s="11"/>
      <c r="N543" s="11"/>
      <c r="O543" s="11"/>
    </row>
    <row r="544" spans="2:15" ht="24.95" customHeight="1" x14ac:dyDescent="0.2">
      <c r="B544" s="35"/>
      <c r="C544" s="36"/>
      <c r="D544" s="36"/>
      <c r="E544" s="36"/>
      <c r="F544" s="55"/>
      <c r="G544" s="35"/>
      <c r="H544" s="35"/>
      <c r="I544" s="36"/>
      <c r="J544" s="36"/>
      <c r="K544" s="36"/>
      <c r="L544" s="36"/>
      <c r="M544" s="11"/>
      <c r="N544" s="11"/>
      <c r="O544" s="11"/>
    </row>
    <row r="545" spans="2:15" ht="24.95" customHeight="1" x14ac:dyDescent="0.2">
      <c r="B545" s="269"/>
      <c r="C545" s="269"/>
      <c r="D545" s="269"/>
      <c r="E545" s="269"/>
      <c r="F545" s="269"/>
      <c r="G545" s="269"/>
      <c r="H545" s="269"/>
      <c r="I545" s="269"/>
      <c r="J545" s="269"/>
      <c r="K545" s="269"/>
      <c r="L545" s="269"/>
      <c r="M545" s="56"/>
      <c r="N545" s="56"/>
      <c r="O545" s="56"/>
    </row>
    <row r="546" spans="2:15" ht="24.95" customHeight="1" x14ac:dyDescent="0.2">
      <c r="B546" s="56"/>
      <c r="C546" s="56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</row>
    <row r="547" spans="2:15" ht="24.95" customHeight="1" x14ac:dyDescent="0.2">
      <c r="B547" s="56"/>
      <c r="C547" s="56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</row>
    <row r="548" spans="2:15" ht="24.95" customHeight="1" x14ac:dyDescent="0.2"/>
    <row r="549" spans="2:15" ht="24.95" customHeight="1" x14ac:dyDescent="0.2"/>
    <row r="550" spans="2:15" ht="24.95" customHeight="1" x14ac:dyDescent="0.2"/>
    <row r="551" spans="2:15" ht="24.95" customHeight="1" x14ac:dyDescent="0.2"/>
    <row r="552" spans="2:15" ht="24.95" customHeight="1" x14ac:dyDescent="0.2"/>
    <row r="553" spans="2:15" ht="24.95" customHeight="1" x14ac:dyDescent="0.2"/>
    <row r="554" spans="2:15" ht="24.95" customHeight="1" x14ac:dyDescent="0.2"/>
    <row r="555" spans="2:15" ht="24.95" customHeight="1" x14ac:dyDescent="0.2"/>
    <row r="556" spans="2:15" ht="24.95" customHeight="1" x14ac:dyDescent="0.2"/>
    <row r="557" spans="2:15" ht="24.95" customHeight="1" x14ac:dyDescent="0.2">
      <c r="M557" s="29"/>
    </row>
    <row r="558" spans="2:15" ht="24.95" customHeight="1" x14ac:dyDescent="0.2">
      <c r="B558" s="261" t="s">
        <v>15</v>
      </c>
      <c r="C558" s="261"/>
      <c r="D558" s="261"/>
      <c r="E558" s="261"/>
      <c r="F558" s="261"/>
      <c r="G558" s="261"/>
      <c r="H558" s="261"/>
      <c r="I558" s="261"/>
      <c r="J558" s="261"/>
    </row>
    <row r="559" spans="2:15" ht="24.95" customHeight="1" x14ac:dyDescent="0.2">
      <c r="B559" s="134" t="s">
        <v>35</v>
      </c>
      <c r="C559" s="265" t="s">
        <v>40</v>
      </c>
      <c r="D559" s="265"/>
      <c r="E559" s="265" t="s">
        <v>41</v>
      </c>
      <c r="F559" s="265"/>
      <c r="G559" s="265" t="s">
        <v>42</v>
      </c>
      <c r="H559" s="265"/>
      <c r="I559" s="265" t="s">
        <v>89</v>
      </c>
      <c r="J559" s="265"/>
      <c r="L559" s="37"/>
    </row>
    <row r="560" spans="2:15" ht="24.95" customHeight="1" x14ac:dyDescent="0.2">
      <c r="B560" s="211" t="s">
        <v>156</v>
      </c>
      <c r="C560" s="264">
        <v>430485</v>
      </c>
      <c r="D560" s="264"/>
      <c r="E560" s="264">
        <v>105417</v>
      </c>
      <c r="F560" s="264"/>
      <c r="G560" s="249">
        <v>535902</v>
      </c>
      <c r="H560" s="249"/>
      <c r="I560" s="267">
        <v>0.25883633719999999</v>
      </c>
      <c r="J560" s="267"/>
    </row>
    <row r="561" spans="2:12" ht="24.95" customHeight="1" x14ac:dyDescent="0.2">
      <c r="B561" s="211" t="s">
        <v>155</v>
      </c>
      <c r="C561" s="257">
        <v>77429</v>
      </c>
      <c r="D561" s="257"/>
      <c r="E561" s="257">
        <v>8818</v>
      </c>
      <c r="F561" s="257"/>
      <c r="G561" s="249">
        <v>86247</v>
      </c>
      <c r="H561" s="249"/>
      <c r="I561" s="256">
        <v>8.9234552300000006E-2</v>
      </c>
      <c r="J561" s="256"/>
    </row>
    <row r="562" spans="2:12" ht="24.95" customHeight="1" x14ac:dyDescent="0.2">
      <c r="B562" s="101" t="s">
        <v>43</v>
      </c>
      <c r="C562" s="258">
        <f>(C561-C560)/C560</f>
        <v>-0.82013542864443589</v>
      </c>
      <c r="D562" s="258"/>
      <c r="E562" s="258">
        <f>(E561-E560)/E560</f>
        <v>-0.91635125264426043</v>
      </c>
      <c r="F562" s="258"/>
      <c r="G562" s="258">
        <f>(G561-G560)/G560</f>
        <v>-0.83906199267776571</v>
      </c>
      <c r="H562" s="258"/>
      <c r="I562" s="258">
        <f>(I561-I560)/I560</f>
        <v>-0.65524719880791149</v>
      </c>
      <c r="J562" s="258"/>
    </row>
    <row r="563" spans="2:12" ht="24.95" customHeight="1" x14ac:dyDescent="0.2">
      <c r="B563" s="35"/>
      <c r="C563" s="36"/>
      <c r="D563" s="36"/>
      <c r="E563" s="36"/>
      <c r="F563" s="36"/>
      <c r="G563" s="38"/>
      <c r="H563" s="38"/>
      <c r="I563" s="38"/>
      <c r="J563" s="38"/>
      <c r="K563" s="11"/>
    </row>
    <row r="564" spans="2:12" ht="24.95" customHeight="1" x14ac:dyDescent="0.2"/>
    <row r="565" spans="2:12" ht="24.95" customHeight="1" x14ac:dyDescent="0.2"/>
    <row r="566" spans="2:12" ht="24.95" customHeight="1" x14ac:dyDescent="0.2"/>
    <row r="567" spans="2:12" ht="24.95" customHeight="1" x14ac:dyDescent="0.2">
      <c r="L567" s="39"/>
    </row>
    <row r="568" spans="2:12" ht="24.95" customHeight="1" x14ac:dyDescent="0.2"/>
    <row r="569" spans="2:12" ht="24.95" customHeight="1" x14ac:dyDescent="0.2"/>
    <row r="570" spans="2:12" ht="24.95" customHeight="1" x14ac:dyDescent="0.2">
      <c r="L570" s="24"/>
    </row>
    <row r="571" spans="2:12" ht="24.95" customHeight="1" x14ac:dyDescent="0.2"/>
    <row r="572" spans="2:12" ht="24.95" customHeight="1" x14ac:dyDescent="0.2"/>
    <row r="573" spans="2:12" ht="24.95" customHeight="1" x14ac:dyDescent="0.2"/>
    <row r="574" spans="2:12" ht="24.95" customHeight="1" x14ac:dyDescent="0.2"/>
    <row r="575" spans="2:12" ht="24.95" customHeight="1" x14ac:dyDescent="0.2"/>
    <row r="576" spans="2:12" ht="24.95" customHeight="1" x14ac:dyDescent="0.2"/>
    <row r="577" spans="2:15" ht="24.95" customHeight="1" x14ac:dyDescent="0.2"/>
    <row r="578" spans="2:15" ht="24.95" customHeight="1" x14ac:dyDescent="0.2"/>
    <row r="579" spans="2:15" ht="24.95" customHeight="1" x14ac:dyDescent="0.2"/>
    <row r="580" spans="2:15" ht="24.95" customHeight="1" x14ac:dyDescent="0.2">
      <c r="O580" s="29"/>
    </row>
    <row r="581" spans="2:15" ht="24.95" customHeight="1" x14ac:dyDescent="0.2">
      <c r="M581" s="29"/>
      <c r="O581" s="29"/>
    </row>
    <row r="582" spans="2:15" ht="24.95" customHeight="1" x14ac:dyDescent="0.2">
      <c r="M582" s="29"/>
      <c r="O582" s="29"/>
    </row>
    <row r="583" spans="2:15" ht="24.95" customHeight="1" x14ac:dyDescent="0.2">
      <c r="M583" s="29"/>
      <c r="O583" s="29"/>
    </row>
    <row r="584" spans="2:15" ht="24.95" customHeight="1" x14ac:dyDescent="0.2">
      <c r="M584" s="29"/>
      <c r="O584" s="29"/>
    </row>
    <row r="585" spans="2:15" ht="24.95" customHeight="1" x14ac:dyDescent="0.2">
      <c r="M585" s="29"/>
      <c r="O585" s="29"/>
    </row>
    <row r="586" spans="2:15" ht="24.95" customHeight="1" x14ac:dyDescent="0.2">
      <c r="M586" s="29"/>
      <c r="O586" s="29"/>
    </row>
    <row r="587" spans="2:15" ht="24.95" customHeight="1" x14ac:dyDescent="0.2">
      <c r="M587" s="29"/>
      <c r="O587" s="29"/>
    </row>
    <row r="588" spans="2:15" ht="24.95" customHeight="1" x14ac:dyDescent="0.2">
      <c r="M588" s="29"/>
      <c r="O588" s="29"/>
    </row>
    <row r="589" spans="2:15" ht="24.95" customHeight="1" x14ac:dyDescent="0.2">
      <c r="M589" s="29"/>
      <c r="O589" s="29"/>
    </row>
    <row r="590" spans="2:15" ht="24.95" customHeight="1" x14ac:dyDescent="0.2">
      <c r="M590" s="29"/>
      <c r="O590" s="29"/>
    </row>
    <row r="591" spans="2:15" ht="24.95" customHeight="1" x14ac:dyDescent="0.2">
      <c r="M591" s="29">
        <v>6</v>
      </c>
      <c r="O591" s="29"/>
    </row>
    <row r="592" spans="2:15" ht="25.5" customHeight="1" x14ac:dyDescent="0.2">
      <c r="B592" s="255" t="s">
        <v>119</v>
      </c>
      <c r="C592" s="255"/>
      <c r="D592" s="255"/>
      <c r="E592" s="255"/>
      <c r="F592" s="255"/>
      <c r="G592" s="255"/>
      <c r="H592" s="255"/>
      <c r="I592" s="255"/>
      <c r="J592" s="255"/>
      <c r="K592" s="255"/>
      <c r="L592" s="255"/>
      <c r="M592" s="255"/>
    </row>
    <row r="593" spans="2:15" ht="15" customHeight="1" x14ac:dyDescent="0.2">
      <c r="B593" s="41"/>
      <c r="C593" s="41"/>
      <c r="D593" s="41"/>
      <c r="E593" s="41"/>
      <c r="F593" s="41"/>
      <c r="G593" s="41"/>
      <c r="H593" s="41"/>
      <c r="I593" s="41"/>
      <c r="J593" s="41"/>
      <c r="K593" s="41"/>
      <c r="L593" s="41"/>
      <c r="M593" s="41"/>
      <c r="N593" s="41"/>
      <c r="O593" s="114"/>
    </row>
    <row r="594" spans="2:15" ht="25.5" customHeight="1" x14ac:dyDescent="0.2">
      <c r="B594" s="255" t="s">
        <v>77</v>
      </c>
      <c r="C594" s="255"/>
      <c r="D594" s="255"/>
      <c r="E594" s="255"/>
      <c r="F594" s="255"/>
      <c r="G594" s="255"/>
      <c r="H594" s="255"/>
      <c r="I594" s="255"/>
      <c r="J594" s="255"/>
      <c r="K594" s="255"/>
      <c r="L594" s="255"/>
      <c r="M594" s="255"/>
    </row>
    <row r="595" spans="2:15" ht="15" customHeight="1" x14ac:dyDescent="0.2">
      <c r="B595" s="279"/>
      <c r="C595" s="279"/>
      <c r="D595" s="279"/>
      <c r="E595" s="279"/>
      <c r="F595" s="279"/>
      <c r="G595" s="279"/>
      <c r="M595" s="11"/>
      <c r="N595" s="11"/>
      <c r="O595" s="11"/>
    </row>
    <row r="596" spans="2:15" ht="24.95" customHeight="1" x14ac:dyDescent="0.2">
      <c r="B596" s="266" t="s">
        <v>17</v>
      </c>
      <c r="C596" s="266"/>
      <c r="D596" s="266"/>
      <c r="E596" s="266"/>
      <c r="F596" s="266"/>
      <c r="G596" s="266"/>
      <c r="H596" s="266"/>
      <c r="I596" s="266"/>
      <c r="J596" s="266"/>
    </row>
    <row r="597" spans="2:15" ht="24.95" customHeight="1" x14ac:dyDescent="0.2">
      <c r="B597" s="246" t="s">
        <v>36</v>
      </c>
      <c r="C597" s="253" t="s">
        <v>47</v>
      </c>
      <c r="D597" s="253"/>
      <c r="E597" s="253"/>
      <c r="F597" s="253" t="s">
        <v>48</v>
      </c>
      <c r="G597" s="253"/>
      <c r="H597" s="253"/>
      <c r="I597" s="130" t="s">
        <v>52</v>
      </c>
      <c r="J597" s="132" t="s">
        <v>53</v>
      </c>
      <c r="M597" s="42"/>
    </row>
    <row r="598" spans="2:15" ht="24.95" customHeight="1" x14ac:dyDescent="0.2">
      <c r="B598" s="247"/>
      <c r="C598" s="128" t="s">
        <v>66</v>
      </c>
      <c r="D598" s="128" t="s">
        <v>67</v>
      </c>
      <c r="E598" s="176" t="s">
        <v>72</v>
      </c>
      <c r="F598" s="128" t="s">
        <v>69</v>
      </c>
      <c r="G598" s="128" t="s">
        <v>70</v>
      </c>
      <c r="H598" s="129" t="s">
        <v>71</v>
      </c>
      <c r="I598" s="131" t="s">
        <v>85</v>
      </c>
      <c r="J598" s="133" t="s">
        <v>86</v>
      </c>
      <c r="K598" s="17"/>
      <c r="M598" s="42"/>
    </row>
    <row r="599" spans="2:15" ht="24.95" customHeight="1" x14ac:dyDescent="0.2">
      <c r="B599" s="126" t="s">
        <v>114</v>
      </c>
      <c r="C599" s="235">
        <v>0</v>
      </c>
      <c r="D599" s="235">
        <v>0</v>
      </c>
      <c r="E599" s="214">
        <v>0</v>
      </c>
      <c r="F599" s="235">
        <v>0</v>
      </c>
      <c r="G599" s="235">
        <v>0</v>
      </c>
      <c r="H599" s="215">
        <v>0</v>
      </c>
      <c r="I599" s="212">
        <v>0</v>
      </c>
      <c r="J599" s="216">
        <v>0</v>
      </c>
      <c r="K599" s="44"/>
      <c r="M599" s="42"/>
    </row>
    <row r="600" spans="2:15" ht="24.95" customHeight="1" x14ac:dyDescent="0.2">
      <c r="B600" s="126" t="s">
        <v>5</v>
      </c>
      <c r="C600" s="235">
        <v>188</v>
      </c>
      <c r="D600" s="235">
        <v>0</v>
      </c>
      <c r="E600" s="214">
        <v>188</v>
      </c>
      <c r="F600" s="235">
        <v>258</v>
      </c>
      <c r="G600" s="235">
        <v>0</v>
      </c>
      <c r="H600" s="215">
        <v>258</v>
      </c>
      <c r="I600" s="212">
        <v>3.1345183499999998E-2</v>
      </c>
      <c r="J600" s="216">
        <v>1.3723404255319001</v>
      </c>
      <c r="K600" s="44"/>
      <c r="M600" s="42"/>
    </row>
    <row r="601" spans="2:15" ht="24.95" customHeight="1" x14ac:dyDescent="0.2">
      <c r="B601" s="126" t="s">
        <v>22</v>
      </c>
      <c r="C601" s="235">
        <v>524</v>
      </c>
      <c r="D601" s="235">
        <v>11</v>
      </c>
      <c r="E601" s="214">
        <v>535</v>
      </c>
      <c r="F601" s="235">
        <v>758</v>
      </c>
      <c r="G601" s="235">
        <v>22</v>
      </c>
      <c r="H601" s="215">
        <v>780</v>
      </c>
      <c r="I601" s="212">
        <v>5.5674595899999998E-2</v>
      </c>
      <c r="J601" s="216">
        <v>1.4579439252335999</v>
      </c>
      <c r="K601" s="44"/>
      <c r="M601" s="42"/>
    </row>
    <row r="602" spans="2:15" ht="24.95" customHeight="1" x14ac:dyDescent="0.2">
      <c r="B602" s="126" t="s">
        <v>7</v>
      </c>
      <c r="C602" s="235">
        <v>46</v>
      </c>
      <c r="D602" s="235">
        <v>22</v>
      </c>
      <c r="E602" s="214">
        <v>68</v>
      </c>
      <c r="F602" s="235">
        <v>46</v>
      </c>
      <c r="G602" s="235">
        <v>22</v>
      </c>
      <c r="H602" s="215">
        <v>68</v>
      </c>
      <c r="I602" s="212">
        <v>2.3467318500000001E-2</v>
      </c>
      <c r="J602" s="216">
        <v>1</v>
      </c>
      <c r="K602" s="44"/>
      <c r="M602" s="42"/>
    </row>
    <row r="603" spans="2:15" ht="24.95" customHeight="1" x14ac:dyDescent="0.2">
      <c r="B603" s="126" t="s">
        <v>8</v>
      </c>
      <c r="C603" s="235">
        <v>193</v>
      </c>
      <c r="D603" s="235">
        <v>48</v>
      </c>
      <c r="E603" s="214">
        <v>241</v>
      </c>
      <c r="F603" s="235">
        <v>902</v>
      </c>
      <c r="G603" s="235">
        <v>182</v>
      </c>
      <c r="H603" s="215">
        <v>1084</v>
      </c>
      <c r="I603" s="212">
        <v>0.1133590517</v>
      </c>
      <c r="J603" s="216">
        <v>4.4979253112033</v>
      </c>
      <c r="K603" s="44"/>
      <c r="M603" s="42"/>
    </row>
    <row r="604" spans="2:15" ht="24.95" customHeight="1" x14ac:dyDescent="0.2">
      <c r="B604" s="126" t="s">
        <v>9</v>
      </c>
      <c r="C604" s="235">
        <v>46</v>
      </c>
      <c r="D604" s="235">
        <v>4</v>
      </c>
      <c r="E604" s="214">
        <v>50</v>
      </c>
      <c r="F604" s="235">
        <v>46</v>
      </c>
      <c r="G604" s="235">
        <v>4</v>
      </c>
      <c r="H604" s="215">
        <v>50</v>
      </c>
      <c r="I604" s="212">
        <v>7.2088281999999997E-3</v>
      </c>
      <c r="J604" s="216">
        <v>1</v>
      </c>
      <c r="K604" s="44"/>
      <c r="M604" s="42"/>
    </row>
    <row r="605" spans="2:15" ht="24.95" customHeight="1" x14ac:dyDescent="0.2">
      <c r="B605" s="126" t="s">
        <v>10</v>
      </c>
      <c r="C605" s="235">
        <v>14</v>
      </c>
      <c r="D605" s="235">
        <v>0</v>
      </c>
      <c r="E605" s="214">
        <v>14</v>
      </c>
      <c r="F605" s="235">
        <v>44</v>
      </c>
      <c r="G605" s="235">
        <v>0</v>
      </c>
      <c r="H605" s="215">
        <v>44</v>
      </c>
      <c r="I605" s="212">
        <v>1.53778419E-2</v>
      </c>
      <c r="J605" s="216">
        <v>3.1428571428571002</v>
      </c>
      <c r="K605" s="44"/>
      <c r="M605" s="42"/>
    </row>
    <row r="606" spans="2:15" ht="24.95" customHeight="1" x14ac:dyDescent="0.2">
      <c r="B606" s="126" t="s">
        <v>11</v>
      </c>
      <c r="C606" s="235">
        <v>105</v>
      </c>
      <c r="D606" s="235">
        <v>37</v>
      </c>
      <c r="E606" s="214">
        <v>142</v>
      </c>
      <c r="F606" s="235">
        <v>715</v>
      </c>
      <c r="G606" s="235">
        <v>149</v>
      </c>
      <c r="H606" s="215">
        <v>864</v>
      </c>
      <c r="I606" s="212">
        <v>0.20564516129999999</v>
      </c>
      <c r="J606" s="216">
        <v>6.0845070422534997</v>
      </c>
      <c r="K606" s="44"/>
      <c r="M606" s="45"/>
    </row>
    <row r="607" spans="2:15" ht="24.95" customHeight="1" x14ac:dyDescent="0.2">
      <c r="B607" s="126" t="s">
        <v>12</v>
      </c>
      <c r="C607" s="235">
        <v>27</v>
      </c>
      <c r="D607" s="235">
        <v>4</v>
      </c>
      <c r="E607" s="214">
        <v>31</v>
      </c>
      <c r="F607" s="235">
        <v>116</v>
      </c>
      <c r="G607" s="235">
        <v>4</v>
      </c>
      <c r="H607" s="215">
        <v>120</v>
      </c>
      <c r="I607" s="212">
        <v>9.9255583100000003E-2</v>
      </c>
      <c r="J607" s="216">
        <v>3.8709677419355</v>
      </c>
      <c r="K607" s="44"/>
      <c r="M607" s="45"/>
    </row>
    <row r="608" spans="2:15" ht="24.95" customHeight="1" x14ac:dyDescent="0.2">
      <c r="B608" s="127" t="s">
        <v>14</v>
      </c>
      <c r="C608" s="217">
        <v>1143</v>
      </c>
      <c r="D608" s="217">
        <v>126</v>
      </c>
      <c r="E608" s="218">
        <v>1269</v>
      </c>
      <c r="F608" s="217">
        <v>2885</v>
      </c>
      <c r="G608" s="217">
        <v>383</v>
      </c>
      <c r="H608" s="219">
        <v>3268</v>
      </c>
      <c r="I608" s="213">
        <v>6.2623774800000004E-2</v>
      </c>
      <c r="J608" s="220">
        <v>2.5752561071710001</v>
      </c>
      <c r="M608" s="45"/>
    </row>
    <row r="609" spans="2:15" ht="24.95" customHeight="1" x14ac:dyDescent="0.2">
      <c r="B609" s="312" t="s">
        <v>167</v>
      </c>
      <c r="C609" s="312"/>
      <c r="D609" s="312"/>
      <c r="E609" s="312"/>
      <c r="F609" s="312"/>
      <c r="G609" s="312"/>
      <c r="H609" s="312"/>
      <c r="I609" s="312"/>
      <c r="J609" s="312"/>
      <c r="K609" s="312"/>
      <c r="L609" s="312"/>
      <c r="M609" s="312"/>
      <c r="N609" s="11"/>
      <c r="O609" s="11"/>
    </row>
    <row r="610" spans="2:15" ht="24.95" customHeight="1" x14ac:dyDescent="0.2">
      <c r="B610" s="46"/>
      <c r="C610" s="51"/>
      <c r="D610" s="51"/>
      <c r="E610" s="52"/>
      <c r="F610" s="51"/>
      <c r="G610" s="51"/>
      <c r="H610" s="52"/>
      <c r="I610" s="48"/>
      <c r="J610" s="53"/>
      <c r="L610" s="11"/>
    </row>
    <row r="611" spans="2:15" ht="24.95" customHeight="1" x14ac:dyDescent="0.2">
      <c r="B611" s="11"/>
      <c r="C611" s="11"/>
      <c r="D611" s="11"/>
      <c r="E611" s="11"/>
      <c r="F611" s="11"/>
      <c r="G611" s="11"/>
      <c r="H611" s="11"/>
      <c r="I611" s="11"/>
      <c r="J611" s="11"/>
    </row>
    <row r="612" spans="2:15" ht="24.95" customHeight="1" x14ac:dyDescent="0.2"/>
    <row r="613" spans="2:15" ht="24.95" customHeight="1" x14ac:dyDescent="0.2"/>
    <row r="614" spans="2:15" ht="24.95" customHeight="1" x14ac:dyDescent="0.2"/>
    <row r="615" spans="2:15" ht="24.95" customHeight="1" x14ac:dyDescent="0.2"/>
    <row r="616" spans="2:15" ht="24.95" customHeight="1" x14ac:dyDescent="0.2"/>
    <row r="617" spans="2:15" ht="24.95" customHeight="1" x14ac:dyDescent="0.2"/>
    <row r="618" spans="2:15" ht="24.95" customHeight="1" x14ac:dyDescent="0.2"/>
    <row r="619" spans="2:15" ht="24.95" customHeight="1" x14ac:dyDescent="0.2">
      <c r="G619" s="70"/>
    </row>
    <row r="620" spans="2:15" ht="24.95" customHeight="1" x14ac:dyDescent="0.2"/>
    <row r="621" spans="2:15" ht="24.95" customHeight="1" x14ac:dyDescent="0.2"/>
    <row r="622" spans="2:15" ht="24.95" customHeight="1" x14ac:dyDescent="0.2"/>
    <row r="623" spans="2:15" ht="24.95" customHeight="1" x14ac:dyDescent="0.2"/>
    <row r="624" spans="2:15" ht="24.95" customHeight="1" x14ac:dyDescent="0.2"/>
    <row r="625" ht="24.95" customHeight="1" x14ac:dyDescent="0.2"/>
    <row r="626" ht="24.95" customHeight="1" x14ac:dyDescent="0.2"/>
    <row r="627" ht="24.95" customHeight="1" x14ac:dyDescent="0.2"/>
    <row r="628" ht="24.95" customHeight="1" x14ac:dyDescent="0.2"/>
    <row r="629" ht="24.95" customHeight="1" x14ac:dyDescent="0.2"/>
    <row r="630" ht="24.95" customHeight="1" x14ac:dyDescent="0.2"/>
    <row r="631" ht="24.95" customHeight="1" x14ac:dyDescent="0.2"/>
    <row r="632" ht="24.95" customHeight="1" x14ac:dyDescent="0.2"/>
    <row r="633" ht="24.95" customHeight="1" x14ac:dyDescent="0.2"/>
    <row r="634" ht="24.95" customHeight="1" x14ac:dyDescent="0.2"/>
    <row r="635" ht="24.95" customHeight="1" x14ac:dyDescent="0.2"/>
    <row r="636" ht="24.95" customHeight="1" x14ac:dyDescent="0.2"/>
    <row r="637" ht="24.95" customHeight="1" x14ac:dyDescent="0.2"/>
    <row r="638" ht="24.95" customHeight="1" x14ac:dyDescent="0.2"/>
    <row r="639" ht="24.95" customHeight="1" x14ac:dyDescent="0.2"/>
    <row r="640" ht="24.95" customHeight="1" x14ac:dyDescent="0.2"/>
    <row r="641" spans="2:14" ht="24.95" customHeight="1" x14ac:dyDescent="0.2"/>
    <row r="642" spans="2:14" ht="24.95" customHeight="1" x14ac:dyDescent="0.2"/>
    <row r="643" spans="2:14" ht="24.95" customHeight="1" x14ac:dyDescent="0.2"/>
    <row r="644" spans="2:14" ht="24.95" customHeight="1" x14ac:dyDescent="0.2"/>
    <row r="645" spans="2:14" ht="24.95" customHeight="1" x14ac:dyDescent="0.2"/>
    <row r="646" spans="2:14" ht="24.95" customHeight="1" x14ac:dyDescent="0.2"/>
    <row r="647" spans="2:14" ht="24.95" customHeight="1" x14ac:dyDescent="0.2"/>
    <row r="648" spans="2:14" ht="24.95" customHeight="1" x14ac:dyDescent="0.2"/>
    <row r="649" spans="2:14" ht="24.95" customHeight="1" x14ac:dyDescent="0.2"/>
    <row r="650" spans="2:14" ht="24.95" customHeight="1" x14ac:dyDescent="0.2"/>
    <row r="651" spans="2:14" ht="24.95" customHeight="1" x14ac:dyDescent="0.2"/>
    <row r="652" spans="2:14" ht="24.95" customHeight="1" x14ac:dyDescent="0.2">
      <c r="M652" s="29">
        <v>7</v>
      </c>
    </row>
    <row r="653" spans="2:14" ht="25.5" customHeight="1" x14ac:dyDescent="0.2">
      <c r="B653" s="254" t="s">
        <v>160</v>
      </c>
      <c r="C653" s="254"/>
      <c r="D653" s="254"/>
      <c r="E653" s="254"/>
      <c r="F653" s="254"/>
      <c r="G653" s="254"/>
      <c r="H653" s="254"/>
      <c r="I653" s="254"/>
      <c r="J653" s="254"/>
      <c r="K653" s="254"/>
      <c r="L653" s="254"/>
      <c r="M653" s="254"/>
    </row>
    <row r="654" spans="2:14" ht="15" customHeight="1" x14ac:dyDescent="0.2">
      <c r="B654" s="54"/>
      <c r="C654" s="54"/>
      <c r="D654" s="54"/>
      <c r="E654" s="54"/>
      <c r="F654" s="54"/>
      <c r="G654" s="54"/>
    </row>
    <row r="655" spans="2:14" ht="24.95" customHeight="1" x14ac:dyDescent="0.2">
      <c r="B655" s="273" t="s">
        <v>13</v>
      </c>
      <c r="C655" s="273"/>
      <c r="D655" s="273"/>
      <c r="E655" s="273"/>
      <c r="F655" s="273"/>
      <c r="G655" s="273"/>
      <c r="H655" s="273"/>
      <c r="I655" s="245"/>
      <c r="J655" s="245"/>
      <c r="K655" s="245"/>
      <c r="L655" s="245"/>
      <c r="M655" s="245"/>
      <c r="N655" s="245"/>
    </row>
    <row r="656" spans="2:14" ht="24.95" customHeight="1" x14ac:dyDescent="0.2">
      <c r="B656" s="89" t="s">
        <v>35</v>
      </c>
      <c r="C656" s="268" t="s">
        <v>62</v>
      </c>
      <c r="D656" s="268"/>
      <c r="E656" s="268" t="s">
        <v>110</v>
      </c>
      <c r="F656" s="268"/>
      <c r="G656" s="268" t="s">
        <v>0</v>
      </c>
      <c r="H656" s="268"/>
    </row>
    <row r="657" spans="2:15" ht="24.95" customHeight="1" x14ac:dyDescent="0.2">
      <c r="B657" s="211" t="s">
        <v>156</v>
      </c>
      <c r="C657" s="264">
        <v>6796</v>
      </c>
      <c r="D657" s="264"/>
      <c r="E657" s="264">
        <v>1641</v>
      </c>
      <c r="F657" s="264"/>
      <c r="G657" s="249">
        <v>8437</v>
      </c>
      <c r="H657" s="249"/>
    </row>
    <row r="658" spans="2:15" ht="24.95" customHeight="1" x14ac:dyDescent="0.2">
      <c r="B658" s="211" t="s">
        <v>155</v>
      </c>
      <c r="C658" s="257">
        <v>1143</v>
      </c>
      <c r="D658" s="257"/>
      <c r="E658" s="257">
        <v>126</v>
      </c>
      <c r="F658" s="257"/>
      <c r="G658" s="249">
        <v>1269</v>
      </c>
      <c r="H658" s="249"/>
    </row>
    <row r="659" spans="2:15" ht="24.95" customHeight="1" x14ac:dyDescent="0.2">
      <c r="B659" s="109" t="s">
        <v>43</v>
      </c>
      <c r="C659" s="260">
        <f>(C658-C657)/C657</f>
        <v>-0.83181283107710413</v>
      </c>
      <c r="D659" s="260"/>
      <c r="E659" s="260">
        <f>(E658-E657)/E657</f>
        <v>-0.92321755027422303</v>
      </c>
      <c r="F659" s="260"/>
      <c r="G659" s="260">
        <f>(G658-G657)/G657</f>
        <v>-0.84959108687922247</v>
      </c>
      <c r="H659" s="260"/>
    </row>
    <row r="660" spans="2:15" ht="24.95" customHeight="1" x14ac:dyDescent="0.2">
      <c r="B660" s="35"/>
      <c r="C660" s="36"/>
      <c r="D660" s="36"/>
      <c r="E660" s="36"/>
      <c r="F660" s="55"/>
      <c r="G660" s="35"/>
      <c r="H660" s="35"/>
      <c r="I660" s="36"/>
      <c r="J660" s="36"/>
      <c r="K660" s="36"/>
      <c r="L660" s="36"/>
      <c r="M660" s="11"/>
      <c r="N660" s="11"/>
      <c r="O660" s="11"/>
    </row>
    <row r="661" spans="2:15" ht="24.95" customHeight="1" x14ac:dyDescent="0.2">
      <c r="B661" s="35"/>
      <c r="C661" s="36"/>
      <c r="D661" s="36"/>
      <c r="E661" s="36"/>
      <c r="F661" s="55"/>
      <c r="G661" s="35"/>
      <c r="H661" s="35"/>
      <c r="I661" s="36"/>
      <c r="J661" s="36"/>
      <c r="K661" s="36"/>
      <c r="L661" s="36"/>
      <c r="M661" s="11"/>
      <c r="N661" s="11"/>
      <c r="O661" s="11"/>
    </row>
    <row r="662" spans="2:15" ht="24.95" customHeight="1" x14ac:dyDescent="0.2">
      <c r="B662" s="35"/>
      <c r="C662" s="36"/>
      <c r="D662" s="36"/>
      <c r="E662" s="36"/>
      <c r="F662" s="55"/>
      <c r="G662" s="35"/>
      <c r="H662" s="35"/>
      <c r="I662" s="36"/>
      <c r="J662" s="36"/>
      <c r="K662" s="36"/>
      <c r="L662" s="36"/>
      <c r="M662" s="11"/>
      <c r="N662" s="11"/>
      <c r="O662" s="11"/>
    </row>
    <row r="663" spans="2:15" ht="24.95" customHeight="1" x14ac:dyDescent="0.2">
      <c r="B663" s="35"/>
      <c r="C663" s="36"/>
      <c r="D663" s="36"/>
      <c r="E663" s="36"/>
      <c r="F663" s="55"/>
      <c r="G663" s="35"/>
      <c r="H663" s="35"/>
      <c r="I663" s="36"/>
      <c r="J663" s="36"/>
      <c r="K663" s="36"/>
      <c r="L663" s="36"/>
      <c r="M663" s="11"/>
      <c r="N663" s="11"/>
      <c r="O663" s="11"/>
    </row>
    <row r="664" spans="2:15" ht="24.95" customHeight="1" x14ac:dyDescent="0.2">
      <c r="B664" s="35"/>
      <c r="C664" s="36"/>
      <c r="D664" s="36"/>
      <c r="E664" s="36"/>
      <c r="F664" s="55"/>
      <c r="G664" s="35"/>
      <c r="H664" s="35"/>
      <c r="I664" s="36"/>
      <c r="J664" s="36"/>
      <c r="K664" s="36"/>
      <c r="L664" s="36"/>
      <c r="M664" s="11"/>
      <c r="N664" s="11"/>
      <c r="O664" s="11"/>
    </row>
    <row r="665" spans="2:15" ht="24.95" customHeight="1" x14ac:dyDescent="0.2">
      <c r="B665" s="35"/>
      <c r="C665" s="36"/>
      <c r="D665" s="36"/>
      <c r="E665" s="36"/>
      <c r="F665" s="55"/>
      <c r="G665" s="35"/>
      <c r="H665" s="35"/>
      <c r="I665" s="36"/>
      <c r="J665" s="36"/>
      <c r="K665" s="36"/>
      <c r="L665" s="36"/>
      <c r="M665" s="11"/>
      <c r="N665" s="11"/>
      <c r="O665" s="11"/>
    </row>
    <row r="666" spans="2:15" ht="24.95" customHeight="1" x14ac:dyDescent="0.2">
      <c r="B666" s="35"/>
      <c r="C666" s="36"/>
      <c r="D666" s="36"/>
      <c r="E666" s="36"/>
      <c r="F666" s="55"/>
      <c r="G666" s="35"/>
      <c r="H666" s="35"/>
      <c r="I666" s="36"/>
      <c r="J666" s="36"/>
      <c r="K666" s="36"/>
      <c r="L666" s="36"/>
      <c r="M666" s="11"/>
      <c r="N666" s="11"/>
      <c r="O666" s="11"/>
    </row>
    <row r="667" spans="2:15" ht="24.95" customHeight="1" x14ac:dyDescent="0.2">
      <c r="B667" s="269"/>
      <c r="C667" s="269"/>
      <c r="D667" s="269"/>
      <c r="E667" s="269"/>
      <c r="F667" s="269"/>
      <c r="G667" s="269"/>
      <c r="H667" s="269"/>
      <c r="I667" s="269"/>
      <c r="J667" s="269"/>
      <c r="K667" s="269"/>
      <c r="L667" s="269"/>
      <c r="M667" s="56"/>
      <c r="N667" s="56"/>
      <c r="O667" s="56"/>
    </row>
    <row r="668" spans="2:15" ht="24.95" customHeight="1" x14ac:dyDescent="0.2">
      <c r="B668" s="56"/>
      <c r="C668" s="56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</row>
    <row r="669" spans="2:15" ht="24.95" customHeight="1" x14ac:dyDescent="0.2">
      <c r="B669" s="56"/>
      <c r="C669" s="56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</row>
    <row r="670" spans="2:15" ht="24.95" customHeight="1" x14ac:dyDescent="0.2"/>
    <row r="671" spans="2:15" ht="24.95" customHeight="1" x14ac:dyDescent="0.2"/>
    <row r="672" spans="2:15" ht="24.95" customHeight="1" x14ac:dyDescent="0.2"/>
    <row r="673" spans="2:15" ht="24.95" customHeight="1" x14ac:dyDescent="0.2"/>
    <row r="674" spans="2:15" ht="24.95" customHeight="1" x14ac:dyDescent="0.2"/>
    <row r="675" spans="2:15" ht="24.95" customHeight="1" x14ac:dyDescent="0.2"/>
    <row r="676" spans="2:15" ht="24.95" customHeight="1" x14ac:dyDescent="0.2"/>
    <row r="677" spans="2:15" ht="24.95" customHeight="1" x14ac:dyDescent="0.2"/>
    <row r="678" spans="2:15" ht="24.95" customHeight="1" x14ac:dyDescent="0.2">
      <c r="B678" s="56"/>
      <c r="C678" s="56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</row>
    <row r="679" spans="2:15" ht="24.95" customHeight="1" x14ac:dyDescent="0.2">
      <c r="B679" s="56"/>
      <c r="C679" s="56"/>
      <c r="D679" s="56"/>
      <c r="E679" s="56"/>
      <c r="F679" s="56"/>
      <c r="G679" s="56"/>
      <c r="H679" s="56"/>
      <c r="I679" s="56"/>
      <c r="J679" s="56"/>
      <c r="K679" s="56"/>
      <c r="L679" s="56"/>
      <c r="M679" s="19"/>
      <c r="N679" s="56"/>
      <c r="O679" s="56"/>
    </row>
    <row r="680" spans="2:15" ht="24.95" customHeight="1" x14ac:dyDescent="0.2">
      <c r="B680" s="261" t="s">
        <v>15</v>
      </c>
      <c r="C680" s="261"/>
      <c r="D680" s="261"/>
      <c r="E680" s="261"/>
      <c r="F680" s="261"/>
      <c r="G680" s="261"/>
      <c r="H680" s="261"/>
      <c r="I680" s="261"/>
      <c r="J680" s="261"/>
    </row>
    <row r="681" spans="2:15" ht="24.95" customHeight="1" x14ac:dyDescent="0.2">
      <c r="B681" s="134" t="s">
        <v>35</v>
      </c>
      <c r="C681" s="265" t="s">
        <v>40</v>
      </c>
      <c r="D681" s="265"/>
      <c r="E681" s="265" t="s">
        <v>41</v>
      </c>
      <c r="F681" s="265"/>
      <c r="G681" s="265" t="s">
        <v>42</v>
      </c>
      <c r="H681" s="265"/>
      <c r="I681" s="265" t="s">
        <v>89</v>
      </c>
      <c r="J681" s="265"/>
      <c r="L681" s="37"/>
    </row>
    <row r="682" spans="2:15" ht="24.95" customHeight="1" x14ac:dyDescent="0.2">
      <c r="B682" s="211" t="s">
        <v>156</v>
      </c>
      <c r="C682" s="264">
        <v>20232</v>
      </c>
      <c r="D682" s="264"/>
      <c r="E682" s="264">
        <v>4066</v>
      </c>
      <c r="F682" s="264"/>
      <c r="G682" s="249">
        <v>24298</v>
      </c>
      <c r="H682" s="249"/>
      <c r="I682" s="267">
        <v>0.15898710990000001</v>
      </c>
      <c r="J682" s="267"/>
    </row>
    <row r="683" spans="2:15" ht="24.95" customHeight="1" x14ac:dyDescent="0.2">
      <c r="B683" s="211" t="s">
        <v>155</v>
      </c>
      <c r="C683" s="257">
        <v>2885</v>
      </c>
      <c r="D683" s="257"/>
      <c r="E683" s="257">
        <v>383</v>
      </c>
      <c r="F683" s="257"/>
      <c r="G683" s="249">
        <v>3268</v>
      </c>
      <c r="H683" s="249"/>
      <c r="I683" s="256">
        <v>6.2623774800000004E-2</v>
      </c>
      <c r="J683" s="256"/>
    </row>
    <row r="684" spans="2:15" ht="24.95" customHeight="1" x14ac:dyDescent="0.2">
      <c r="B684" s="101" t="s">
        <v>43</v>
      </c>
      <c r="C684" s="258">
        <f>(C683-C682)/C682</f>
        <v>-0.8574041122973507</v>
      </c>
      <c r="D684" s="258"/>
      <c r="E684" s="258">
        <f>(E683-E682)/E682</f>
        <v>-0.90580423020167244</v>
      </c>
      <c r="F684" s="258"/>
      <c r="G684" s="258">
        <f>(G683-G682)/G682</f>
        <v>-0.86550333360770437</v>
      </c>
      <c r="H684" s="258"/>
      <c r="I684" s="258">
        <f>(I683-I682)/I682</f>
        <v>-0.60610784836966203</v>
      </c>
      <c r="J684" s="258"/>
    </row>
    <row r="685" spans="2:15" ht="24.95" customHeight="1" x14ac:dyDescent="0.2">
      <c r="B685" s="35"/>
      <c r="C685" s="36"/>
      <c r="D685" s="36"/>
      <c r="E685" s="36"/>
      <c r="F685" s="36"/>
      <c r="G685" s="38"/>
      <c r="H685" s="38"/>
      <c r="I685" s="38"/>
      <c r="J685" s="38"/>
      <c r="K685" s="11"/>
    </row>
    <row r="686" spans="2:15" ht="24.95" customHeight="1" x14ac:dyDescent="0.2"/>
    <row r="687" spans="2:15" ht="24.95" customHeight="1" x14ac:dyDescent="0.2"/>
    <row r="688" spans="2:15" ht="24.95" customHeight="1" x14ac:dyDescent="0.2"/>
    <row r="689" spans="12:15" ht="24.95" customHeight="1" x14ac:dyDescent="0.2">
      <c r="L689" s="39"/>
    </row>
    <row r="690" spans="12:15" ht="24.95" customHeight="1" x14ac:dyDescent="0.2"/>
    <row r="691" spans="12:15" ht="24.95" customHeight="1" x14ac:dyDescent="0.2"/>
    <row r="692" spans="12:15" ht="24.95" customHeight="1" x14ac:dyDescent="0.2">
      <c r="L692" s="24"/>
    </row>
    <row r="693" spans="12:15" ht="24.95" customHeight="1" x14ac:dyDescent="0.2"/>
    <row r="694" spans="12:15" ht="24.95" customHeight="1" x14ac:dyDescent="0.2"/>
    <row r="695" spans="12:15" ht="24.95" customHeight="1" x14ac:dyDescent="0.2"/>
    <row r="696" spans="12:15" ht="24.95" customHeight="1" x14ac:dyDescent="0.2"/>
    <row r="697" spans="12:15" ht="24.95" customHeight="1" x14ac:dyDescent="0.2"/>
    <row r="698" spans="12:15" ht="24.95" customHeight="1" x14ac:dyDescent="0.2"/>
    <row r="699" spans="12:15" ht="24.95" customHeight="1" x14ac:dyDescent="0.2"/>
    <row r="700" spans="12:15" ht="24.95" customHeight="1" x14ac:dyDescent="0.2"/>
    <row r="701" spans="12:15" ht="24.95" customHeight="1" x14ac:dyDescent="0.2"/>
    <row r="702" spans="12:15" ht="24.95" customHeight="1" x14ac:dyDescent="0.2">
      <c r="O702" s="29"/>
    </row>
    <row r="703" spans="12:15" ht="24.95" customHeight="1" x14ac:dyDescent="0.2">
      <c r="M703" s="29"/>
      <c r="O703" s="29"/>
    </row>
    <row r="704" spans="12:15" ht="24.95" customHeight="1" x14ac:dyDescent="0.2">
      <c r="M704" s="29"/>
      <c r="O704" s="29"/>
    </row>
    <row r="705" spans="2:15" ht="24.95" customHeight="1" x14ac:dyDescent="0.2">
      <c r="M705" s="29"/>
      <c r="O705" s="29"/>
    </row>
    <row r="706" spans="2:15" ht="24.95" customHeight="1" x14ac:dyDescent="0.2">
      <c r="M706" s="29"/>
      <c r="O706" s="29"/>
    </row>
    <row r="707" spans="2:15" ht="24.95" customHeight="1" x14ac:dyDescent="0.2">
      <c r="M707" s="29"/>
      <c r="O707" s="29"/>
    </row>
    <row r="708" spans="2:15" ht="24.95" customHeight="1" x14ac:dyDescent="0.2">
      <c r="M708" s="29"/>
      <c r="O708" s="29"/>
    </row>
    <row r="709" spans="2:15" ht="24.95" customHeight="1" x14ac:dyDescent="0.2">
      <c r="M709" s="29"/>
      <c r="O709" s="29"/>
    </row>
    <row r="710" spans="2:15" ht="24.95" customHeight="1" x14ac:dyDescent="0.2">
      <c r="M710" s="29"/>
      <c r="O710" s="29"/>
    </row>
    <row r="711" spans="2:15" ht="24.95" customHeight="1" x14ac:dyDescent="0.2">
      <c r="M711" s="29"/>
      <c r="O711" s="29"/>
    </row>
    <row r="712" spans="2:15" ht="24.95" customHeight="1" x14ac:dyDescent="0.2">
      <c r="M712" s="29"/>
      <c r="O712" s="29"/>
    </row>
    <row r="713" spans="2:15" ht="24.95" customHeight="1" x14ac:dyDescent="0.2">
      <c r="M713" s="29">
        <v>8</v>
      </c>
      <c r="O713" s="29"/>
    </row>
    <row r="714" spans="2:15" ht="25.5" customHeight="1" x14ac:dyDescent="0.2">
      <c r="B714" s="255" t="s">
        <v>120</v>
      </c>
      <c r="C714" s="255"/>
      <c r="D714" s="255"/>
      <c r="E714" s="255"/>
      <c r="F714" s="255"/>
      <c r="G714" s="255"/>
      <c r="H714" s="255"/>
      <c r="I714" s="255"/>
      <c r="J714" s="255"/>
      <c r="K714" s="255"/>
      <c r="L714" s="255"/>
      <c r="M714" s="255"/>
    </row>
    <row r="715" spans="2:15" ht="15" customHeight="1" x14ac:dyDescent="0.2">
      <c r="M715" s="11"/>
      <c r="N715" s="11"/>
      <c r="O715" s="11"/>
    </row>
    <row r="716" spans="2:15" ht="25.5" customHeight="1" x14ac:dyDescent="0.2">
      <c r="B716" s="255" t="s">
        <v>79</v>
      </c>
      <c r="C716" s="255"/>
      <c r="D716" s="255"/>
      <c r="E716" s="255"/>
      <c r="F716" s="255"/>
      <c r="G716" s="255"/>
      <c r="H716" s="255"/>
      <c r="I716" s="255"/>
      <c r="J716" s="255"/>
      <c r="K716" s="255"/>
      <c r="L716" s="255"/>
      <c r="M716" s="255"/>
    </row>
    <row r="717" spans="2:15" ht="15" customHeight="1" x14ac:dyDescent="0.2">
      <c r="B717" s="54"/>
      <c r="C717" s="54"/>
      <c r="D717" s="54"/>
      <c r="E717" s="54"/>
      <c r="F717" s="54"/>
      <c r="G717" s="54"/>
      <c r="M717" s="11"/>
      <c r="N717" s="11"/>
      <c r="O717" s="11"/>
    </row>
    <row r="718" spans="2:15" ht="24.95" customHeight="1" x14ac:dyDescent="0.2">
      <c r="B718" s="266" t="s">
        <v>20</v>
      </c>
      <c r="C718" s="266"/>
      <c r="D718" s="266"/>
      <c r="E718" s="266"/>
      <c r="F718" s="266"/>
      <c r="G718" s="266"/>
      <c r="H718" s="266"/>
      <c r="I718" s="266"/>
      <c r="J718" s="266"/>
    </row>
    <row r="719" spans="2:15" ht="24.95" customHeight="1" x14ac:dyDescent="0.2">
      <c r="B719" s="246" t="s">
        <v>36</v>
      </c>
      <c r="C719" s="253" t="s">
        <v>47</v>
      </c>
      <c r="D719" s="253"/>
      <c r="E719" s="253"/>
      <c r="F719" s="253" t="s">
        <v>48</v>
      </c>
      <c r="G719" s="253"/>
      <c r="H719" s="253"/>
      <c r="I719" s="130" t="s">
        <v>52</v>
      </c>
      <c r="J719" s="132" t="s">
        <v>53</v>
      </c>
      <c r="M719" s="42"/>
    </row>
    <row r="720" spans="2:15" ht="24.95" customHeight="1" x14ac:dyDescent="0.2">
      <c r="B720" s="247"/>
      <c r="C720" s="128" t="s">
        <v>66</v>
      </c>
      <c r="D720" s="128" t="s">
        <v>67</v>
      </c>
      <c r="E720" s="176" t="s">
        <v>72</v>
      </c>
      <c r="F720" s="128" t="s">
        <v>69</v>
      </c>
      <c r="G720" s="128" t="s">
        <v>70</v>
      </c>
      <c r="H720" s="129" t="s">
        <v>71</v>
      </c>
      <c r="I720" s="131" t="s">
        <v>85</v>
      </c>
      <c r="J720" s="133" t="s">
        <v>86</v>
      </c>
      <c r="K720" s="17"/>
      <c r="M720" s="42"/>
    </row>
    <row r="721" spans="2:13" ht="24.95" customHeight="1" x14ac:dyDescent="0.2">
      <c r="B721" s="126" t="s">
        <v>114</v>
      </c>
      <c r="C721" s="237">
        <v>320</v>
      </c>
      <c r="D721" s="237">
        <v>15</v>
      </c>
      <c r="E721" s="214">
        <v>335</v>
      </c>
      <c r="F721" s="237">
        <v>893</v>
      </c>
      <c r="G721" s="237">
        <v>23</v>
      </c>
      <c r="H721" s="215">
        <v>916</v>
      </c>
      <c r="I721" s="212">
        <v>7.9337291999999997E-3</v>
      </c>
      <c r="J721" s="216">
        <v>2.7343283582089999</v>
      </c>
      <c r="K721" s="44"/>
      <c r="M721" s="42"/>
    </row>
    <row r="722" spans="2:13" ht="24.95" customHeight="1" x14ac:dyDescent="0.2">
      <c r="B722" s="126" t="s">
        <v>5</v>
      </c>
      <c r="C722" s="237">
        <v>142</v>
      </c>
      <c r="D722" s="237">
        <v>15</v>
      </c>
      <c r="E722" s="214">
        <v>157</v>
      </c>
      <c r="F722" s="237">
        <v>310</v>
      </c>
      <c r="G722" s="237">
        <v>40</v>
      </c>
      <c r="H722" s="215">
        <v>350</v>
      </c>
      <c r="I722" s="212">
        <v>4.9218580000000003E-3</v>
      </c>
      <c r="J722" s="216">
        <v>2.2292993630572999</v>
      </c>
      <c r="K722" s="44"/>
      <c r="M722" s="42"/>
    </row>
    <row r="723" spans="2:13" ht="24.95" customHeight="1" x14ac:dyDescent="0.2">
      <c r="B723" s="126" t="s">
        <v>22</v>
      </c>
      <c r="C723" s="237">
        <v>739</v>
      </c>
      <c r="D723" s="237">
        <v>14</v>
      </c>
      <c r="E723" s="214">
        <v>753</v>
      </c>
      <c r="F723" s="237">
        <v>1359</v>
      </c>
      <c r="G723" s="237">
        <v>28</v>
      </c>
      <c r="H723" s="215">
        <v>1387</v>
      </c>
      <c r="I723" s="212">
        <v>2.33045822E-2</v>
      </c>
      <c r="J723" s="216">
        <v>1.8419654714475</v>
      </c>
      <c r="K723" s="44"/>
      <c r="M723" s="42"/>
    </row>
    <row r="724" spans="2:13" ht="24.95" customHeight="1" x14ac:dyDescent="0.2">
      <c r="B724" s="126" t="s">
        <v>7</v>
      </c>
      <c r="C724" s="237">
        <v>428</v>
      </c>
      <c r="D724" s="237">
        <v>188</v>
      </c>
      <c r="E724" s="214">
        <v>616</v>
      </c>
      <c r="F724" s="237">
        <v>889</v>
      </c>
      <c r="G724" s="237">
        <v>356</v>
      </c>
      <c r="H724" s="215">
        <v>1245</v>
      </c>
      <c r="I724" s="212">
        <v>3.7720677199999997E-2</v>
      </c>
      <c r="J724" s="216">
        <v>2.0211038961039001</v>
      </c>
      <c r="K724" s="44"/>
      <c r="M724" s="42"/>
    </row>
    <row r="725" spans="2:13" ht="24.95" customHeight="1" x14ac:dyDescent="0.2">
      <c r="B725" s="126" t="s">
        <v>8</v>
      </c>
      <c r="C725" s="237">
        <v>204</v>
      </c>
      <c r="D725" s="237">
        <v>34</v>
      </c>
      <c r="E725" s="214">
        <v>238</v>
      </c>
      <c r="F725" s="237">
        <v>489</v>
      </c>
      <c r="G725" s="237">
        <v>34</v>
      </c>
      <c r="H725" s="215">
        <v>523</v>
      </c>
      <c r="I725" s="212">
        <v>6.3600224E-3</v>
      </c>
      <c r="J725" s="216">
        <v>2.1974789915966002</v>
      </c>
      <c r="K725" s="44"/>
      <c r="M725" s="42"/>
    </row>
    <row r="726" spans="2:13" ht="24.95" customHeight="1" x14ac:dyDescent="0.2">
      <c r="B726" s="126" t="s">
        <v>9</v>
      </c>
      <c r="C726" s="237">
        <v>286</v>
      </c>
      <c r="D726" s="237">
        <v>13</v>
      </c>
      <c r="E726" s="214">
        <v>299</v>
      </c>
      <c r="F726" s="237">
        <v>493</v>
      </c>
      <c r="G726" s="237">
        <v>63</v>
      </c>
      <c r="H726" s="215">
        <v>556</v>
      </c>
      <c r="I726" s="212">
        <v>8.0954666000000002E-3</v>
      </c>
      <c r="J726" s="216">
        <v>1.8595317725753</v>
      </c>
      <c r="K726" s="44"/>
      <c r="M726" s="42"/>
    </row>
    <row r="727" spans="2:13" ht="24.95" customHeight="1" x14ac:dyDescent="0.2">
      <c r="B727" s="126" t="s">
        <v>10</v>
      </c>
      <c r="C727" s="237">
        <v>161</v>
      </c>
      <c r="D727" s="237">
        <v>29</v>
      </c>
      <c r="E727" s="214">
        <v>190</v>
      </c>
      <c r="F727" s="237">
        <v>448</v>
      </c>
      <c r="G727" s="237">
        <v>144</v>
      </c>
      <c r="H727" s="215">
        <v>592</v>
      </c>
      <c r="I727" s="212">
        <v>9.7419224999999998E-3</v>
      </c>
      <c r="J727" s="216">
        <v>3.1157894736841998</v>
      </c>
      <c r="K727" s="44"/>
      <c r="M727" s="42"/>
    </row>
    <row r="728" spans="2:13" ht="24.95" customHeight="1" x14ac:dyDescent="0.2">
      <c r="B728" s="126" t="s">
        <v>11</v>
      </c>
      <c r="C728" s="237">
        <v>148</v>
      </c>
      <c r="D728" s="237">
        <v>10</v>
      </c>
      <c r="E728" s="214">
        <v>158</v>
      </c>
      <c r="F728" s="237">
        <v>641</v>
      </c>
      <c r="G728" s="237">
        <v>15</v>
      </c>
      <c r="H728" s="215">
        <v>656</v>
      </c>
      <c r="I728" s="212">
        <v>1.9996895000000001E-2</v>
      </c>
      <c r="J728" s="216">
        <v>4.1518987341772</v>
      </c>
      <c r="K728" s="44"/>
      <c r="M728" s="45"/>
    </row>
    <row r="729" spans="2:13" ht="24.95" customHeight="1" x14ac:dyDescent="0.2">
      <c r="B729" s="126" t="s">
        <v>12</v>
      </c>
      <c r="C729" s="237">
        <v>605</v>
      </c>
      <c r="D729" s="237">
        <v>23</v>
      </c>
      <c r="E729" s="214">
        <v>628</v>
      </c>
      <c r="F729" s="237">
        <v>1401</v>
      </c>
      <c r="G729" s="237">
        <v>23</v>
      </c>
      <c r="H729" s="215">
        <v>1424</v>
      </c>
      <c r="I729" s="212">
        <v>3.7861416100000003E-2</v>
      </c>
      <c r="J729" s="216">
        <v>2.2675159235668998</v>
      </c>
      <c r="K729" s="44"/>
      <c r="M729" s="45"/>
    </row>
    <row r="730" spans="2:13" ht="24.95" customHeight="1" x14ac:dyDescent="0.2">
      <c r="B730" s="127" t="s">
        <v>14</v>
      </c>
      <c r="C730" s="217">
        <v>3033</v>
      </c>
      <c r="D730" s="217">
        <v>341</v>
      </c>
      <c r="E730" s="218">
        <v>3374</v>
      </c>
      <c r="F730" s="217">
        <v>6923</v>
      </c>
      <c r="G730" s="217">
        <v>726</v>
      </c>
      <c r="H730" s="219">
        <v>7649</v>
      </c>
      <c r="I730" s="213">
        <v>1.36300424E-2</v>
      </c>
      <c r="J730" s="220">
        <v>2.2670420865441998</v>
      </c>
      <c r="M730" s="45"/>
    </row>
    <row r="731" spans="2:13" ht="24.95" customHeight="1" x14ac:dyDescent="0.2">
      <c r="B731" s="204"/>
      <c r="C731" s="51"/>
      <c r="D731" s="51"/>
      <c r="E731" s="52"/>
      <c r="F731" s="51"/>
      <c r="G731" s="51"/>
      <c r="H731" s="52"/>
      <c r="I731" s="48"/>
      <c r="J731" s="49"/>
      <c r="K731" s="11"/>
      <c r="M731" s="57"/>
    </row>
    <row r="732" spans="2:13" ht="24.95" customHeight="1" x14ac:dyDescent="0.2">
      <c r="B732" s="46"/>
      <c r="C732" s="58"/>
      <c r="D732" s="58"/>
      <c r="E732" s="59"/>
      <c r="F732" s="58"/>
      <c r="G732" s="241"/>
      <c r="H732" s="59"/>
      <c r="I732" s="60"/>
      <c r="J732" s="61"/>
    </row>
    <row r="733" spans="2:13" ht="24.95" customHeight="1" x14ac:dyDescent="0.2"/>
    <row r="734" spans="2:13" ht="24.95" customHeight="1" x14ac:dyDescent="0.2"/>
    <row r="735" spans="2:13" ht="24.95" customHeight="1" x14ac:dyDescent="0.2"/>
    <row r="736" spans="2:13" ht="24.95" customHeight="1" x14ac:dyDescent="0.2"/>
    <row r="737" spans="2:11" ht="24.95" customHeight="1" x14ac:dyDescent="0.2"/>
    <row r="738" spans="2:11" ht="24.95" customHeight="1" x14ac:dyDescent="0.2"/>
    <row r="739" spans="2:11" ht="24.95" customHeight="1" x14ac:dyDescent="0.2">
      <c r="B739" s="62"/>
      <c r="C739" s="62"/>
      <c r="D739" s="62"/>
      <c r="E739" s="62"/>
      <c r="H739" s="62"/>
      <c r="I739" s="62"/>
      <c r="J739" s="62"/>
    </row>
    <row r="740" spans="2:11" ht="24.95" customHeight="1" x14ac:dyDescent="0.2">
      <c r="B740" s="62"/>
      <c r="C740" s="62"/>
      <c r="D740" s="62"/>
      <c r="E740" s="62"/>
      <c r="H740" s="62"/>
      <c r="I740" s="62"/>
      <c r="J740" s="62"/>
    </row>
    <row r="741" spans="2:11" ht="24.95" customHeight="1" x14ac:dyDescent="0.2">
      <c r="B741" s="62"/>
      <c r="C741" s="62"/>
      <c r="D741" s="62"/>
      <c r="E741" s="62"/>
      <c r="F741" s="62"/>
      <c r="G741" s="240"/>
      <c r="H741" s="62"/>
      <c r="I741" s="62"/>
      <c r="J741" s="62"/>
      <c r="K741" s="62"/>
    </row>
    <row r="742" spans="2:11" ht="24.95" customHeight="1" x14ac:dyDescent="0.2">
      <c r="B742" s="62"/>
      <c r="C742" s="62"/>
      <c r="D742" s="62"/>
      <c r="E742" s="62"/>
      <c r="F742" s="62"/>
      <c r="G742" s="240"/>
      <c r="H742" s="62"/>
      <c r="I742" s="62"/>
      <c r="J742" s="62"/>
      <c r="K742" s="62"/>
    </row>
    <row r="743" spans="2:11" ht="24.95" customHeight="1" x14ac:dyDescent="0.2">
      <c r="B743" s="62"/>
      <c r="C743" s="62"/>
      <c r="D743" s="62"/>
      <c r="E743" s="62"/>
      <c r="F743" s="62"/>
      <c r="G743" s="240"/>
      <c r="H743" s="62"/>
      <c r="I743" s="62"/>
      <c r="J743" s="62"/>
      <c r="K743" s="62"/>
    </row>
    <row r="744" spans="2:11" ht="24.95" customHeight="1" x14ac:dyDescent="0.2">
      <c r="B744" s="62"/>
      <c r="C744" s="62"/>
      <c r="D744" s="62"/>
      <c r="E744" s="62"/>
      <c r="F744" s="62"/>
      <c r="G744" s="240"/>
      <c r="H744" s="62"/>
      <c r="I744" s="62"/>
      <c r="J744" s="62"/>
      <c r="K744" s="62"/>
    </row>
    <row r="745" spans="2:11" ht="24.95" customHeight="1" x14ac:dyDescent="0.2">
      <c r="B745" s="62"/>
      <c r="C745" s="62"/>
      <c r="D745" s="62"/>
      <c r="E745" s="62"/>
      <c r="F745" s="62"/>
      <c r="G745" s="240"/>
      <c r="H745" s="62"/>
      <c r="I745" s="62"/>
      <c r="J745" s="62"/>
      <c r="K745" s="62"/>
    </row>
    <row r="746" spans="2:11" ht="24.95" customHeight="1" x14ac:dyDescent="0.2">
      <c r="B746" s="62"/>
      <c r="C746" s="62"/>
      <c r="D746" s="62"/>
      <c r="E746" s="62"/>
      <c r="F746" s="62"/>
      <c r="G746" s="240"/>
      <c r="H746" s="62"/>
      <c r="I746" s="62"/>
      <c r="J746" s="62"/>
      <c r="K746" s="62"/>
    </row>
    <row r="747" spans="2:11" ht="24.95" customHeight="1" x14ac:dyDescent="0.2">
      <c r="B747" s="62"/>
      <c r="C747" s="62"/>
      <c r="D747" s="62"/>
      <c r="E747" s="62"/>
      <c r="F747" s="62"/>
      <c r="G747" s="240"/>
      <c r="H747" s="62"/>
      <c r="I747" s="62"/>
      <c r="J747" s="62"/>
      <c r="K747" s="62"/>
    </row>
    <row r="748" spans="2:11" ht="24.95" customHeight="1" x14ac:dyDescent="0.2">
      <c r="B748" s="62"/>
      <c r="C748" s="62"/>
      <c r="D748" s="62"/>
      <c r="E748" s="62"/>
      <c r="F748" s="62"/>
      <c r="G748" s="240"/>
      <c r="H748" s="62"/>
      <c r="I748" s="62"/>
      <c r="J748" s="62"/>
      <c r="K748" s="62"/>
    </row>
    <row r="749" spans="2:11" ht="24.95" customHeight="1" x14ac:dyDescent="0.2">
      <c r="B749" s="62"/>
      <c r="C749" s="62"/>
      <c r="D749" s="62"/>
      <c r="E749" s="62"/>
      <c r="F749" s="62"/>
      <c r="G749" s="240"/>
      <c r="H749" s="62"/>
      <c r="I749" s="62"/>
      <c r="J749" s="62"/>
      <c r="K749" s="62"/>
    </row>
    <row r="750" spans="2:11" ht="24.95" customHeight="1" x14ac:dyDescent="0.2">
      <c r="B750" s="62"/>
      <c r="C750" s="62"/>
      <c r="D750" s="62"/>
      <c r="E750" s="62"/>
      <c r="F750" s="62"/>
      <c r="G750" s="240"/>
      <c r="H750" s="62"/>
      <c r="I750" s="62"/>
      <c r="J750" s="62"/>
      <c r="K750" s="62"/>
    </row>
    <row r="751" spans="2:11" ht="24.95" customHeight="1" x14ac:dyDescent="0.2">
      <c r="B751" s="62"/>
      <c r="C751" s="62"/>
      <c r="D751" s="62"/>
      <c r="E751" s="62"/>
      <c r="F751" s="62"/>
      <c r="G751" s="240"/>
      <c r="H751" s="62"/>
      <c r="I751" s="62"/>
      <c r="J751" s="62"/>
      <c r="K751" s="62"/>
    </row>
    <row r="752" spans="2:11" ht="24.95" customHeight="1" x14ac:dyDescent="0.2">
      <c r="B752" s="62"/>
      <c r="C752" s="62"/>
      <c r="D752" s="62"/>
      <c r="E752" s="62"/>
      <c r="F752" s="62"/>
      <c r="G752" s="240"/>
      <c r="H752" s="62"/>
      <c r="I752" s="62"/>
      <c r="J752" s="62"/>
      <c r="K752" s="62"/>
    </row>
    <row r="753" spans="2:11" ht="24.95" customHeight="1" x14ac:dyDescent="0.2">
      <c r="B753" s="62"/>
      <c r="C753" s="62"/>
      <c r="D753" s="62"/>
      <c r="E753" s="62"/>
      <c r="F753" s="62"/>
      <c r="G753" s="240"/>
      <c r="H753" s="62"/>
      <c r="I753" s="62"/>
      <c r="J753" s="62"/>
      <c r="K753" s="62"/>
    </row>
    <row r="754" spans="2:11" ht="24.95" customHeight="1" x14ac:dyDescent="0.2">
      <c r="B754" s="62"/>
      <c r="C754" s="62"/>
      <c r="D754" s="62"/>
      <c r="E754" s="62"/>
      <c r="F754" s="62"/>
      <c r="G754" s="240"/>
      <c r="H754" s="62"/>
      <c r="I754" s="62"/>
      <c r="J754" s="62"/>
      <c r="K754" s="62"/>
    </row>
    <row r="755" spans="2:11" ht="24.95" customHeight="1" x14ac:dyDescent="0.2">
      <c r="B755" s="62"/>
      <c r="C755" s="62"/>
      <c r="D755" s="62"/>
      <c r="E755" s="62"/>
      <c r="F755" s="62"/>
      <c r="G755" s="240"/>
      <c r="H755" s="62"/>
      <c r="I755" s="62"/>
      <c r="J755" s="62"/>
      <c r="K755" s="62"/>
    </row>
    <row r="756" spans="2:11" ht="24.95" customHeight="1" x14ac:dyDescent="0.2">
      <c r="B756" s="62"/>
      <c r="C756" s="62"/>
      <c r="D756" s="62"/>
      <c r="E756" s="62"/>
      <c r="F756" s="62"/>
      <c r="G756" s="240"/>
      <c r="H756" s="62"/>
      <c r="I756" s="62"/>
      <c r="J756" s="62"/>
      <c r="K756" s="62"/>
    </row>
    <row r="757" spans="2:11" ht="24.95" customHeight="1" x14ac:dyDescent="0.2">
      <c r="B757" s="62"/>
      <c r="C757" s="62"/>
      <c r="D757" s="62"/>
      <c r="E757" s="62"/>
      <c r="F757" s="62"/>
      <c r="G757" s="240"/>
      <c r="H757" s="62"/>
      <c r="I757" s="62"/>
      <c r="J757" s="62"/>
      <c r="K757" s="62"/>
    </row>
    <row r="758" spans="2:11" ht="24.95" customHeight="1" x14ac:dyDescent="0.2">
      <c r="B758" s="62"/>
      <c r="C758" s="62"/>
      <c r="D758" s="62"/>
      <c r="E758" s="62"/>
      <c r="F758" s="62"/>
      <c r="G758" s="240"/>
      <c r="H758" s="62"/>
      <c r="I758" s="62"/>
      <c r="J758" s="62"/>
      <c r="K758" s="62"/>
    </row>
    <row r="759" spans="2:11" ht="24.95" customHeight="1" x14ac:dyDescent="0.2">
      <c r="B759" s="62"/>
      <c r="C759" s="62"/>
      <c r="D759" s="62"/>
      <c r="E759" s="62"/>
      <c r="F759" s="62"/>
      <c r="G759" s="240"/>
      <c r="H759" s="62"/>
      <c r="I759" s="62"/>
      <c r="J759" s="62"/>
      <c r="K759" s="62"/>
    </row>
    <row r="760" spans="2:11" ht="24.95" customHeight="1" x14ac:dyDescent="0.2">
      <c r="B760" s="62"/>
      <c r="C760" s="62"/>
      <c r="D760" s="62"/>
      <c r="E760" s="62"/>
      <c r="F760" s="62"/>
      <c r="G760" s="240"/>
      <c r="H760" s="62"/>
      <c r="I760" s="62"/>
      <c r="J760" s="62"/>
      <c r="K760" s="62"/>
    </row>
    <row r="761" spans="2:11" ht="24.95" customHeight="1" x14ac:dyDescent="0.2">
      <c r="B761" s="62"/>
      <c r="C761" s="62"/>
      <c r="D761" s="62"/>
      <c r="E761" s="62"/>
      <c r="F761" s="62"/>
      <c r="G761" s="240"/>
      <c r="H761" s="62"/>
      <c r="I761" s="62"/>
      <c r="J761" s="62"/>
      <c r="K761" s="62"/>
    </row>
    <row r="762" spans="2:11" ht="24.95" customHeight="1" x14ac:dyDescent="0.2">
      <c r="B762" s="62"/>
      <c r="C762" s="62"/>
      <c r="D762" s="62"/>
      <c r="E762" s="62"/>
      <c r="F762" s="62"/>
      <c r="G762" s="240"/>
      <c r="H762" s="62"/>
      <c r="I762" s="62"/>
      <c r="J762" s="62"/>
      <c r="K762" s="62"/>
    </row>
    <row r="763" spans="2:11" ht="24.95" customHeight="1" x14ac:dyDescent="0.2">
      <c r="B763" s="62"/>
      <c r="C763" s="62"/>
      <c r="D763" s="62"/>
      <c r="E763" s="62"/>
      <c r="F763" s="62"/>
      <c r="G763" s="240"/>
      <c r="H763" s="62"/>
      <c r="I763" s="62"/>
      <c r="J763" s="62"/>
      <c r="K763" s="62"/>
    </row>
    <row r="764" spans="2:11" ht="24.95" customHeight="1" x14ac:dyDescent="0.2">
      <c r="B764" s="62"/>
      <c r="C764" s="62"/>
      <c r="D764" s="62"/>
      <c r="E764" s="62"/>
      <c r="F764" s="62"/>
      <c r="G764" s="240"/>
      <c r="H764" s="62"/>
      <c r="I764" s="62"/>
      <c r="J764" s="62"/>
      <c r="K764" s="62"/>
    </row>
    <row r="765" spans="2:11" ht="24.95" customHeight="1" x14ac:dyDescent="0.2">
      <c r="B765" s="62"/>
      <c r="C765" s="62"/>
      <c r="D765" s="62"/>
      <c r="E765" s="62"/>
      <c r="F765" s="62"/>
      <c r="G765" s="240"/>
      <c r="H765" s="62"/>
      <c r="I765" s="62"/>
      <c r="J765" s="62"/>
      <c r="K765" s="62"/>
    </row>
    <row r="766" spans="2:11" ht="24.95" customHeight="1" x14ac:dyDescent="0.2">
      <c r="B766" s="62"/>
      <c r="C766" s="62"/>
      <c r="D766" s="62"/>
      <c r="E766" s="62"/>
      <c r="F766" s="62"/>
      <c r="G766" s="240"/>
      <c r="H766" s="62"/>
      <c r="I766" s="62"/>
      <c r="J766" s="62"/>
      <c r="K766" s="62"/>
    </row>
    <row r="767" spans="2:11" ht="24.95" customHeight="1" x14ac:dyDescent="0.2">
      <c r="B767" s="62"/>
      <c r="C767" s="62"/>
      <c r="D767" s="62"/>
      <c r="E767" s="62"/>
      <c r="F767" s="62"/>
      <c r="G767" s="240"/>
      <c r="H767" s="62"/>
      <c r="I767" s="62"/>
      <c r="J767" s="62"/>
      <c r="K767" s="62"/>
    </row>
    <row r="768" spans="2:11" ht="24.95" customHeight="1" x14ac:dyDescent="0.2">
      <c r="B768" s="62"/>
      <c r="C768" s="62"/>
      <c r="D768" s="62"/>
      <c r="E768" s="62"/>
      <c r="F768" s="62"/>
      <c r="G768" s="240"/>
      <c r="H768" s="62"/>
      <c r="I768" s="62"/>
      <c r="J768" s="62"/>
      <c r="K768" s="62"/>
    </row>
    <row r="769" spans="2:16" ht="24.95" customHeight="1" x14ac:dyDescent="0.2">
      <c r="B769" s="62"/>
      <c r="C769" s="62"/>
      <c r="D769" s="62"/>
      <c r="E769" s="62"/>
      <c r="F769" s="62"/>
      <c r="G769" s="240"/>
      <c r="H769" s="62"/>
      <c r="I769" s="62"/>
      <c r="J769" s="62"/>
      <c r="K769" s="62"/>
    </row>
    <row r="770" spans="2:16" ht="24.95" customHeight="1" x14ac:dyDescent="0.2">
      <c r="B770" s="62"/>
      <c r="C770" s="62"/>
      <c r="D770" s="62"/>
      <c r="E770" s="62"/>
      <c r="F770" s="62"/>
      <c r="G770" s="240"/>
      <c r="H770" s="62"/>
      <c r="I770" s="62"/>
      <c r="J770" s="62"/>
      <c r="K770" s="62"/>
    </row>
    <row r="771" spans="2:16" ht="24.95" customHeight="1" x14ac:dyDescent="0.2">
      <c r="B771" s="62"/>
      <c r="C771" s="62"/>
      <c r="D771" s="62"/>
      <c r="E771" s="62"/>
      <c r="F771" s="62"/>
      <c r="G771" s="240"/>
      <c r="H771" s="62"/>
      <c r="I771" s="62"/>
      <c r="J771" s="62"/>
      <c r="K771" s="62"/>
    </row>
    <row r="772" spans="2:16" ht="24.95" customHeight="1" x14ac:dyDescent="0.2">
      <c r="B772" s="62"/>
      <c r="C772" s="62"/>
      <c r="D772" s="62"/>
      <c r="E772" s="62"/>
      <c r="F772" s="62"/>
      <c r="G772" s="240"/>
      <c r="H772" s="62"/>
      <c r="I772" s="62"/>
      <c r="J772" s="62"/>
      <c r="K772" s="62"/>
    </row>
    <row r="773" spans="2:16" ht="24.95" customHeight="1" x14ac:dyDescent="0.2">
      <c r="B773" s="62"/>
      <c r="C773" s="62"/>
      <c r="D773" s="62"/>
      <c r="E773" s="62"/>
      <c r="F773" s="62"/>
      <c r="G773" s="240"/>
      <c r="H773" s="62"/>
      <c r="I773" s="62"/>
      <c r="J773" s="62"/>
      <c r="K773" s="62"/>
    </row>
    <row r="774" spans="2:16" ht="24.95" customHeight="1" x14ac:dyDescent="0.2">
      <c r="B774" s="62"/>
      <c r="C774" s="62"/>
      <c r="D774" s="62"/>
      <c r="E774" s="62"/>
      <c r="F774" s="62"/>
      <c r="G774" s="62"/>
      <c r="H774" s="62"/>
      <c r="I774" s="62"/>
      <c r="J774" s="62"/>
      <c r="K774" s="62"/>
      <c r="M774" s="29">
        <v>9</v>
      </c>
    </row>
    <row r="775" spans="2:16" ht="25.5" customHeight="1" x14ac:dyDescent="0.2">
      <c r="B775" s="254" t="s">
        <v>161</v>
      </c>
      <c r="C775" s="254"/>
      <c r="D775" s="254"/>
      <c r="E775" s="254"/>
      <c r="F775" s="254"/>
      <c r="G775" s="254"/>
      <c r="H775" s="254"/>
      <c r="I775" s="254"/>
      <c r="J775" s="254"/>
      <c r="K775" s="254"/>
      <c r="L775" s="254"/>
      <c r="M775" s="254"/>
    </row>
    <row r="776" spans="2:16" ht="15" customHeight="1" x14ac:dyDescent="0.2">
      <c r="B776" s="54"/>
      <c r="C776" s="54"/>
      <c r="D776" s="54"/>
      <c r="E776" s="54"/>
      <c r="F776" s="54"/>
      <c r="G776" s="54"/>
    </row>
    <row r="777" spans="2:16" ht="24.95" customHeight="1" x14ac:dyDescent="0.2">
      <c r="B777" s="251" t="s">
        <v>13</v>
      </c>
      <c r="C777" s="251"/>
      <c r="D777" s="251"/>
      <c r="E777" s="251"/>
      <c r="F777" s="251"/>
      <c r="G777" s="251"/>
      <c r="H777" s="251"/>
      <c r="I777" s="36"/>
      <c r="J777" s="36"/>
      <c r="K777" s="36"/>
      <c r="L777" s="36"/>
      <c r="M777" s="11"/>
      <c r="N777" s="11"/>
      <c r="O777" s="11"/>
    </row>
    <row r="778" spans="2:16" ht="24.95" customHeight="1" x14ac:dyDescent="0.2">
      <c r="B778" s="125" t="s">
        <v>35</v>
      </c>
      <c r="C778" s="252" t="s">
        <v>62</v>
      </c>
      <c r="D778" s="252"/>
      <c r="E778" s="252" t="s">
        <v>110</v>
      </c>
      <c r="F778" s="252"/>
      <c r="G778" s="252" t="s">
        <v>0</v>
      </c>
      <c r="H778" s="252"/>
      <c r="I778" s="36"/>
      <c r="J778" s="36"/>
      <c r="K778" s="36"/>
      <c r="L778" s="36"/>
      <c r="M778" s="11"/>
      <c r="N778" s="11"/>
      <c r="O778" s="11"/>
    </row>
    <row r="779" spans="2:16" ht="24.95" customHeight="1" x14ac:dyDescent="0.2">
      <c r="B779" s="211" t="s">
        <v>156</v>
      </c>
      <c r="C779" s="264">
        <v>46817</v>
      </c>
      <c r="D779" s="264"/>
      <c r="E779" s="264">
        <v>2901</v>
      </c>
      <c r="F779" s="264"/>
      <c r="G779" s="249">
        <v>49718</v>
      </c>
      <c r="H779" s="250"/>
      <c r="I779" s="36"/>
      <c r="J779" s="36"/>
      <c r="K779" s="36"/>
      <c r="L779" s="36"/>
      <c r="M779" s="11"/>
      <c r="N779" s="11"/>
      <c r="O779" s="11"/>
    </row>
    <row r="780" spans="2:16" ht="24.95" customHeight="1" x14ac:dyDescent="0.2">
      <c r="B780" s="211" t="s">
        <v>155</v>
      </c>
      <c r="C780" s="257">
        <v>3033</v>
      </c>
      <c r="D780" s="257"/>
      <c r="E780" s="257">
        <v>341</v>
      </c>
      <c r="F780" s="257"/>
      <c r="G780" s="249">
        <v>3374</v>
      </c>
      <c r="H780" s="250"/>
      <c r="I780" s="36"/>
      <c r="J780" s="36"/>
      <c r="K780" s="36"/>
      <c r="L780" s="36"/>
      <c r="M780" s="11"/>
      <c r="N780" s="11"/>
      <c r="O780" s="11"/>
    </row>
    <row r="781" spans="2:16" ht="24.95" customHeight="1" x14ac:dyDescent="0.2">
      <c r="B781" s="109" t="s">
        <v>43</v>
      </c>
      <c r="C781" s="260">
        <f>(C780-C779)/C779</f>
        <v>-0.93521584039985473</v>
      </c>
      <c r="D781" s="260"/>
      <c r="E781" s="260">
        <f>(E780-E779)/E779</f>
        <v>-0.88245432609445018</v>
      </c>
      <c r="F781" s="260"/>
      <c r="G781" s="260">
        <f>(G780-G779)/G779</f>
        <v>-0.93213725411319848</v>
      </c>
      <c r="H781" s="260"/>
      <c r="I781" s="36"/>
      <c r="J781" s="36"/>
      <c r="K781" s="36"/>
      <c r="L781" s="36"/>
      <c r="M781" s="11"/>
      <c r="N781" s="11"/>
      <c r="O781" s="11"/>
    </row>
    <row r="782" spans="2:16" ht="24.95" customHeight="1" x14ac:dyDescent="0.2">
      <c r="B782" s="35"/>
      <c r="C782" s="36"/>
      <c r="D782" s="36"/>
      <c r="E782" s="36"/>
      <c r="F782" s="55"/>
      <c r="G782" s="35"/>
      <c r="H782" s="35"/>
      <c r="I782" s="36"/>
      <c r="J782" s="36"/>
      <c r="K782" s="36"/>
      <c r="L782" s="36"/>
      <c r="M782" s="11"/>
      <c r="N782" s="11"/>
      <c r="O782" s="11"/>
      <c r="P782" s="11"/>
    </row>
    <row r="783" spans="2:16" ht="24.95" customHeight="1" x14ac:dyDescent="0.2">
      <c r="B783" s="35"/>
      <c r="C783" s="36"/>
      <c r="D783" s="36"/>
      <c r="E783" s="36"/>
      <c r="F783" s="55"/>
      <c r="G783" s="35"/>
      <c r="H783" s="35"/>
      <c r="I783" s="36"/>
      <c r="J783" s="36"/>
      <c r="K783" s="36"/>
      <c r="L783" s="36"/>
      <c r="M783" s="11"/>
      <c r="N783" s="11"/>
      <c r="O783" s="11"/>
      <c r="P783" s="11"/>
    </row>
    <row r="784" spans="2:16" ht="24.95" customHeight="1" x14ac:dyDescent="0.2">
      <c r="B784" s="35"/>
      <c r="C784" s="36"/>
      <c r="D784" s="36"/>
      <c r="E784" s="36"/>
      <c r="F784" s="55"/>
      <c r="G784" s="35"/>
      <c r="H784" s="35"/>
      <c r="I784" s="36"/>
      <c r="J784" s="36"/>
      <c r="K784" s="36"/>
      <c r="L784" s="36"/>
      <c r="M784" s="11"/>
      <c r="N784" s="11"/>
      <c r="O784" s="11"/>
      <c r="P784" s="11"/>
    </row>
    <row r="785" spans="2:16" ht="24.95" customHeight="1" x14ac:dyDescent="0.2">
      <c r="B785" s="35"/>
      <c r="C785" s="36"/>
      <c r="D785" s="36"/>
      <c r="E785" s="36"/>
      <c r="F785" s="55"/>
      <c r="G785" s="35"/>
      <c r="H785" s="35"/>
      <c r="I785" s="36"/>
      <c r="J785" s="36"/>
      <c r="K785" s="36"/>
      <c r="L785" s="36"/>
      <c r="M785" s="11"/>
      <c r="N785" s="11"/>
      <c r="O785" s="11"/>
      <c r="P785" s="11"/>
    </row>
    <row r="786" spans="2:16" ht="24.95" customHeight="1" x14ac:dyDescent="0.2">
      <c r="B786" s="35"/>
      <c r="C786" s="36"/>
      <c r="D786" s="36"/>
      <c r="E786" s="36"/>
      <c r="F786" s="55"/>
      <c r="G786" s="35"/>
      <c r="H786" s="35"/>
      <c r="I786" s="36"/>
      <c r="J786" s="36"/>
      <c r="K786" s="36"/>
      <c r="L786" s="36"/>
      <c r="M786" s="11"/>
      <c r="N786" s="11"/>
      <c r="O786" s="11"/>
      <c r="P786" s="11"/>
    </row>
    <row r="787" spans="2:16" ht="24.95" customHeight="1" x14ac:dyDescent="0.2">
      <c r="B787" s="35"/>
      <c r="C787" s="36"/>
      <c r="D787" s="36"/>
      <c r="E787" s="36"/>
      <c r="F787" s="55"/>
      <c r="G787" s="35"/>
      <c r="H787" s="35"/>
      <c r="I787" s="36"/>
      <c r="J787" s="36"/>
      <c r="K787" s="36"/>
      <c r="L787" s="36"/>
      <c r="M787" s="11"/>
      <c r="N787" s="11"/>
      <c r="O787" s="11"/>
      <c r="P787" s="11"/>
    </row>
    <row r="788" spans="2:16" ht="24.95" customHeight="1" x14ac:dyDescent="0.2">
      <c r="B788" s="35"/>
      <c r="C788" s="36"/>
      <c r="D788" s="36"/>
      <c r="E788" s="36"/>
      <c r="F788" s="55"/>
      <c r="G788" s="35"/>
      <c r="H788" s="35"/>
      <c r="I788" s="36"/>
      <c r="J788" s="36"/>
      <c r="K788" s="36"/>
      <c r="L788" s="36"/>
      <c r="M788" s="11"/>
      <c r="N788" s="11"/>
      <c r="O788" s="11"/>
      <c r="P788" s="11"/>
    </row>
    <row r="789" spans="2:16" ht="24.95" customHeight="1" x14ac:dyDescent="0.2">
      <c r="B789" s="143"/>
      <c r="C789" s="143"/>
      <c r="D789" s="143"/>
      <c r="E789" s="143"/>
      <c r="F789" s="143"/>
      <c r="G789" s="143"/>
      <c r="H789" s="143"/>
      <c r="I789" s="143"/>
      <c r="J789" s="143"/>
      <c r="K789" s="143"/>
      <c r="L789" s="143"/>
      <c r="M789" s="56"/>
      <c r="N789" s="56"/>
      <c r="O789" s="56"/>
      <c r="P789" s="56"/>
    </row>
    <row r="790" spans="2:16" ht="24.95" customHeight="1" x14ac:dyDescent="0.2">
      <c r="B790" s="56"/>
      <c r="C790" s="56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</row>
    <row r="791" spans="2:16" ht="24.95" customHeight="1" x14ac:dyDescent="0.2">
      <c r="B791" s="56"/>
      <c r="C791" s="56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</row>
    <row r="792" spans="2:16" ht="24.95" customHeight="1" x14ac:dyDescent="0.2">
      <c r="B792" s="56"/>
      <c r="C792" s="56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</row>
    <row r="793" spans="2:16" ht="24.95" customHeight="1" x14ac:dyDescent="0.2">
      <c r="B793" s="56"/>
      <c r="C793" s="56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</row>
    <row r="794" spans="2:16" ht="24.95" customHeight="1" x14ac:dyDescent="0.2">
      <c r="B794" s="56"/>
      <c r="C794" s="56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</row>
    <row r="795" spans="2:16" ht="24.95" customHeight="1" x14ac:dyDescent="0.2">
      <c r="B795" s="56"/>
      <c r="C795" s="56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</row>
    <row r="796" spans="2:16" ht="24.95" customHeight="1" x14ac:dyDescent="0.2">
      <c r="B796" s="56"/>
      <c r="C796" s="56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</row>
    <row r="797" spans="2:16" ht="24.95" customHeight="1" x14ac:dyDescent="0.2">
      <c r="B797" s="56"/>
      <c r="C797" s="56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</row>
    <row r="798" spans="2:16" ht="24.95" customHeight="1" x14ac:dyDescent="0.2">
      <c r="B798" s="56"/>
      <c r="C798" s="56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</row>
    <row r="799" spans="2:16" ht="24.95" customHeight="1" x14ac:dyDescent="0.2">
      <c r="B799" s="56"/>
      <c r="C799" s="56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</row>
    <row r="800" spans="2:16" s="11" customFormat="1" ht="24.95" customHeight="1" x14ac:dyDescent="0.2">
      <c r="B800" s="115"/>
      <c r="C800" s="115"/>
      <c r="D800" s="115"/>
      <c r="E800" s="115"/>
      <c r="F800" s="115"/>
      <c r="G800" s="115"/>
      <c r="H800" s="115"/>
      <c r="I800" s="115"/>
      <c r="J800" s="115"/>
      <c r="K800" s="115"/>
      <c r="L800" s="115"/>
      <c r="M800" s="115"/>
      <c r="N800" s="115"/>
      <c r="O800" s="115"/>
      <c r="P800" s="115"/>
    </row>
    <row r="801" spans="2:16" s="11" customFormat="1" ht="24.95" customHeight="1" x14ac:dyDescent="0.2">
      <c r="B801" s="115"/>
      <c r="C801" s="115"/>
      <c r="D801" s="115"/>
      <c r="E801" s="115"/>
      <c r="F801" s="115"/>
      <c r="G801" s="115"/>
      <c r="H801" s="115"/>
      <c r="I801" s="115"/>
      <c r="J801" s="115"/>
      <c r="K801" s="115"/>
      <c r="L801" s="115"/>
      <c r="M801" s="115"/>
      <c r="N801" s="115"/>
      <c r="O801" s="115"/>
      <c r="P801" s="115"/>
    </row>
    <row r="802" spans="2:16" ht="24.95" customHeight="1" x14ac:dyDescent="0.2">
      <c r="B802" s="261" t="s">
        <v>15</v>
      </c>
      <c r="C802" s="261"/>
      <c r="D802" s="261"/>
      <c r="E802" s="261"/>
      <c r="F802" s="261"/>
      <c r="G802" s="261"/>
      <c r="H802" s="261"/>
      <c r="I802" s="261"/>
      <c r="J802" s="261"/>
    </row>
    <row r="803" spans="2:16" ht="24.95" customHeight="1" x14ac:dyDescent="0.2">
      <c r="B803" s="134" t="s">
        <v>35</v>
      </c>
      <c r="C803" s="265" t="s">
        <v>112</v>
      </c>
      <c r="D803" s="265"/>
      <c r="E803" s="265" t="s">
        <v>111</v>
      </c>
      <c r="F803" s="265"/>
      <c r="G803" s="265" t="s">
        <v>42</v>
      </c>
      <c r="H803" s="265"/>
      <c r="I803" s="265" t="s">
        <v>18</v>
      </c>
      <c r="J803" s="265"/>
      <c r="L803" s="37"/>
    </row>
    <row r="804" spans="2:16" ht="24.95" customHeight="1" x14ac:dyDescent="0.2">
      <c r="B804" s="211" t="s">
        <v>156</v>
      </c>
      <c r="C804" s="264">
        <v>77438</v>
      </c>
      <c r="D804" s="264"/>
      <c r="E804" s="264">
        <v>4970</v>
      </c>
      <c r="F804" s="264"/>
      <c r="G804" s="249">
        <v>82408</v>
      </c>
      <c r="H804" s="249"/>
      <c r="I804" s="267">
        <v>7.2659557799999996E-2</v>
      </c>
      <c r="J804" s="267"/>
    </row>
    <row r="805" spans="2:16" ht="24.95" customHeight="1" x14ac:dyDescent="0.2">
      <c r="B805" s="211" t="s">
        <v>155</v>
      </c>
      <c r="C805" s="257">
        <v>6923</v>
      </c>
      <c r="D805" s="257"/>
      <c r="E805" s="257">
        <v>726</v>
      </c>
      <c r="F805" s="257"/>
      <c r="G805" s="249">
        <v>7649</v>
      </c>
      <c r="H805" s="249"/>
      <c r="I805" s="256">
        <v>1.36300424E-2</v>
      </c>
      <c r="J805" s="256"/>
    </row>
    <row r="806" spans="2:16" ht="24.95" customHeight="1" x14ac:dyDescent="0.2">
      <c r="B806" s="101" t="s">
        <v>43</v>
      </c>
      <c r="C806" s="258">
        <f>(C805-C804)/C804</f>
        <v>-0.91059944729977527</v>
      </c>
      <c r="D806" s="258"/>
      <c r="E806" s="258">
        <f>(E805-E804)/E804</f>
        <v>-0.85392354124748493</v>
      </c>
      <c r="F806" s="258"/>
      <c r="G806" s="258">
        <f>(G805-G804)/G804</f>
        <v>-0.90718134161731867</v>
      </c>
      <c r="H806" s="258"/>
      <c r="I806" s="258">
        <f>(I805-I804)/I804</f>
        <v>-0.81241225775805637</v>
      </c>
      <c r="J806" s="258"/>
    </row>
    <row r="807" spans="2:16" ht="24.95" customHeight="1" x14ac:dyDescent="0.2">
      <c r="M807" s="56"/>
      <c r="N807" s="56"/>
      <c r="O807" s="56"/>
      <c r="P807" s="56"/>
    </row>
    <row r="808" spans="2:16" ht="24.95" customHeight="1" x14ac:dyDescent="0.2">
      <c r="M808" s="56"/>
      <c r="N808" s="56"/>
      <c r="O808" s="56"/>
      <c r="P808" s="56"/>
    </row>
    <row r="809" spans="2:16" ht="24.95" customHeight="1" x14ac:dyDescent="0.2">
      <c r="M809" s="56"/>
      <c r="N809" s="56"/>
      <c r="O809" s="56"/>
      <c r="P809" s="56"/>
    </row>
    <row r="810" spans="2:16" ht="24.95" customHeight="1" x14ac:dyDescent="0.2">
      <c r="B810" s="56"/>
      <c r="C810" s="56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</row>
    <row r="811" spans="2:16" ht="24.95" customHeight="1" x14ac:dyDescent="0.2">
      <c r="B811" s="56"/>
      <c r="C811" s="56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</row>
    <row r="812" spans="2:16" ht="24.95" customHeight="1" x14ac:dyDescent="0.2">
      <c r="B812" s="56"/>
      <c r="C812" s="56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</row>
    <row r="813" spans="2:16" ht="24.95" customHeight="1" x14ac:dyDescent="0.2">
      <c r="B813" s="56"/>
      <c r="C813" s="56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</row>
    <row r="814" spans="2:16" ht="24.95" customHeight="1" x14ac:dyDescent="0.2">
      <c r="B814" s="56"/>
      <c r="C814" s="56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</row>
    <row r="815" spans="2:16" ht="24.95" customHeight="1" x14ac:dyDescent="0.2">
      <c r="B815" s="56"/>
      <c r="C815" s="56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</row>
    <row r="816" spans="2:16" ht="24.95" customHeight="1" x14ac:dyDescent="0.2">
      <c r="B816" s="56"/>
      <c r="C816" s="56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</row>
    <row r="817" spans="2:16" ht="24.95" customHeight="1" x14ac:dyDescent="0.2">
      <c r="B817" s="56"/>
      <c r="C817" s="56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</row>
    <row r="818" spans="2:16" ht="24.95" customHeight="1" x14ac:dyDescent="0.2">
      <c r="B818" s="56"/>
      <c r="C818" s="56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</row>
    <row r="819" spans="2:16" ht="24.95" customHeight="1" x14ac:dyDescent="0.2">
      <c r="B819" s="56"/>
      <c r="C819" s="56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</row>
    <row r="820" spans="2:16" ht="24.95" customHeight="1" x14ac:dyDescent="0.2">
      <c r="B820" s="56"/>
      <c r="C820" s="56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</row>
    <row r="821" spans="2:16" ht="24.95" customHeight="1" x14ac:dyDescent="0.2">
      <c r="B821" s="56"/>
      <c r="C821" s="56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</row>
    <row r="822" spans="2:16" ht="24.95" customHeight="1" x14ac:dyDescent="0.2">
      <c r="B822" s="56"/>
      <c r="C822" s="56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</row>
    <row r="823" spans="2:16" ht="24.95" customHeight="1" x14ac:dyDescent="0.2">
      <c r="B823" s="56"/>
      <c r="C823" s="56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</row>
    <row r="824" spans="2:16" ht="24.95" customHeight="1" x14ac:dyDescent="0.2">
      <c r="B824" s="56"/>
      <c r="C824" s="56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</row>
    <row r="825" spans="2:16" s="56" customFormat="1" ht="24.95" customHeight="1" x14ac:dyDescent="0.2">
      <c r="M825" s="19"/>
    </row>
    <row r="826" spans="2:16" s="56" customFormat="1" ht="24.95" customHeight="1" x14ac:dyDescent="0.2">
      <c r="M826" s="19"/>
    </row>
    <row r="827" spans="2:16" s="56" customFormat="1" ht="24.95" customHeight="1" x14ac:dyDescent="0.2">
      <c r="M827" s="19"/>
    </row>
    <row r="828" spans="2:16" s="56" customFormat="1" ht="24.95" customHeight="1" x14ac:dyDescent="0.2">
      <c r="M828" s="19"/>
    </row>
    <row r="829" spans="2:16" s="56" customFormat="1" ht="24.95" customHeight="1" x14ac:dyDescent="0.2">
      <c r="M829" s="19"/>
    </row>
    <row r="830" spans="2:16" s="56" customFormat="1" ht="24.95" customHeight="1" x14ac:dyDescent="0.2">
      <c r="M830" s="19"/>
    </row>
    <row r="831" spans="2:16" s="56" customFormat="1" ht="24.95" customHeight="1" x14ac:dyDescent="0.2">
      <c r="M831" s="19"/>
    </row>
    <row r="832" spans="2:16" s="56" customFormat="1" ht="24.95" customHeight="1" x14ac:dyDescent="0.2">
      <c r="M832" s="19"/>
    </row>
    <row r="833" spans="2:13" s="56" customFormat="1" ht="24.95" customHeight="1" x14ac:dyDescent="0.2">
      <c r="M833" s="19"/>
    </row>
    <row r="834" spans="2:13" s="56" customFormat="1" ht="24.95" customHeight="1" x14ac:dyDescent="0.2">
      <c r="M834" s="19"/>
    </row>
    <row r="835" spans="2:13" s="56" customFormat="1" ht="24.95" customHeight="1" x14ac:dyDescent="0.2">
      <c r="M835" s="29">
        <v>10</v>
      </c>
    </row>
    <row r="836" spans="2:13" ht="25.5" customHeight="1" x14ac:dyDescent="0.2">
      <c r="B836" s="255" t="s">
        <v>121</v>
      </c>
      <c r="C836" s="255"/>
      <c r="D836" s="255"/>
      <c r="E836" s="255"/>
      <c r="F836" s="255"/>
      <c r="G836" s="255"/>
      <c r="H836" s="255"/>
      <c r="I836" s="255"/>
      <c r="J836" s="255"/>
      <c r="K836" s="255"/>
      <c r="L836" s="255"/>
      <c r="M836" s="255"/>
    </row>
    <row r="837" spans="2:13" ht="15" customHeight="1" x14ac:dyDescent="0.2">
      <c r="B837" s="63"/>
      <c r="C837" s="63"/>
      <c r="D837" s="63"/>
      <c r="E837" s="63"/>
      <c r="F837" s="63"/>
      <c r="G837" s="63"/>
      <c r="H837" s="63"/>
      <c r="I837" s="63"/>
      <c r="J837" s="63"/>
      <c r="K837" s="63"/>
      <c r="L837" s="63"/>
    </row>
    <row r="838" spans="2:13" ht="25.5" customHeight="1" x14ac:dyDescent="0.2">
      <c r="B838" s="255" t="s">
        <v>92</v>
      </c>
      <c r="C838" s="255"/>
      <c r="D838" s="255"/>
      <c r="E838" s="255"/>
      <c r="F838" s="255"/>
      <c r="G838" s="255"/>
      <c r="H838" s="255"/>
      <c r="I838" s="255"/>
      <c r="J838" s="255"/>
      <c r="K838" s="255"/>
      <c r="L838" s="255"/>
      <c r="M838" s="255"/>
    </row>
    <row r="839" spans="2:13" ht="15" customHeight="1" x14ac:dyDescent="0.2">
      <c r="B839" s="54"/>
      <c r="C839" s="54"/>
      <c r="D839" s="54"/>
      <c r="E839" s="54"/>
      <c r="F839" s="54"/>
      <c r="G839" s="54"/>
    </row>
    <row r="840" spans="2:13" ht="24.95" customHeight="1" x14ac:dyDescent="0.2">
      <c r="B840" s="266" t="s">
        <v>116</v>
      </c>
      <c r="C840" s="266"/>
      <c r="D840" s="266"/>
      <c r="E840" s="266"/>
      <c r="F840" s="266"/>
      <c r="G840" s="266"/>
      <c r="H840" s="266"/>
      <c r="I840" s="266"/>
      <c r="J840" s="266"/>
    </row>
    <row r="841" spans="2:13" ht="24.95" customHeight="1" x14ac:dyDescent="0.2">
      <c r="B841" s="246" t="s">
        <v>36</v>
      </c>
      <c r="C841" s="253" t="s">
        <v>47</v>
      </c>
      <c r="D841" s="253"/>
      <c r="E841" s="253"/>
      <c r="F841" s="253" t="s">
        <v>48</v>
      </c>
      <c r="G841" s="253"/>
      <c r="H841" s="253"/>
      <c r="I841" s="130" t="s">
        <v>52</v>
      </c>
      <c r="J841" s="132" t="s">
        <v>53</v>
      </c>
      <c r="M841" s="42"/>
    </row>
    <row r="842" spans="2:13" ht="24.95" customHeight="1" x14ac:dyDescent="0.2">
      <c r="B842" s="247"/>
      <c r="C842" s="128" t="s">
        <v>66</v>
      </c>
      <c r="D842" s="128" t="s">
        <v>67</v>
      </c>
      <c r="E842" s="176" t="s">
        <v>68</v>
      </c>
      <c r="F842" s="128" t="s">
        <v>69</v>
      </c>
      <c r="G842" s="128" t="s">
        <v>70</v>
      </c>
      <c r="H842" s="129" t="s">
        <v>71</v>
      </c>
      <c r="I842" s="131" t="s">
        <v>85</v>
      </c>
      <c r="J842" s="133" t="s">
        <v>86</v>
      </c>
      <c r="K842" s="17"/>
      <c r="M842" s="42"/>
    </row>
    <row r="843" spans="2:13" ht="24.95" customHeight="1" x14ac:dyDescent="0.2">
      <c r="B843" s="126" t="s">
        <v>114</v>
      </c>
      <c r="C843" s="237">
        <v>0</v>
      </c>
      <c r="D843" s="237">
        <v>0</v>
      </c>
      <c r="E843" s="214">
        <v>0</v>
      </c>
      <c r="F843" s="237">
        <v>0</v>
      </c>
      <c r="G843" s="237">
        <v>0</v>
      </c>
      <c r="H843" s="215">
        <v>0</v>
      </c>
      <c r="I843" s="212">
        <v>0</v>
      </c>
      <c r="J843" s="216">
        <v>0</v>
      </c>
      <c r="K843" s="44"/>
      <c r="M843" s="42"/>
    </row>
    <row r="844" spans="2:13" ht="24.95" customHeight="1" x14ac:dyDescent="0.2">
      <c r="B844" s="126" t="s">
        <v>5</v>
      </c>
      <c r="C844" s="237">
        <v>12</v>
      </c>
      <c r="D844" s="237">
        <v>16</v>
      </c>
      <c r="E844" s="214">
        <v>28</v>
      </c>
      <c r="F844" s="237">
        <v>32</v>
      </c>
      <c r="G844" s="237">
        <v>17</v>
      </c>
      <c r="H844" s="215">
        <v>49</v>
      </c>
      <c r="I844" s="212">
        <v>1.7225725000000001E-3</v>
      </c>
      <c r="J844" s="216">
        <v>1.75</v>
      </c>
      <c r="K844" s="44"/>
      <c r="M844" s="42"/>
    </row>
    <row r="845" spans="2:13" ht="24.95" customHeight="1" x14ac:dyDescent="0.2">
      <c r="B845" s="126" t="s">
        <v>22</v>
      </c>
      <c r="C845" s="237">
        <v>0</v>
      </c>
      <c r="D845" s="237">
        <v>0</v>
      </c>
      <c r="E845" s="214">
        <v>0</v>
      </c>
      <c r="F845" s="237">
        <v>0</v>
      </c>
      <c r="G845" s="237">
        <v>0</v>
      </c>
      <c r="H845" s="215">
        <v>0</v>
      </c>
      <c r="I845" s="212">
        <v>0</v>
      </c>
      <c r="J845" s="216">
        <v>0</v>
      </c>
      <c r="K845" s="44"/>
      <c r="M845" s="42"/>
    </row>
    <row r="846" spans="2:13" ht="24.95" customHeight="1" x14ac:dyDescent="0.2">
      <c r="B846" s="126" t="s">
        <v>7</v>
      </c>
      <c r="C846" s="237">
        <v>0</v>
      </c>
      <c r="D846" s="237">
        <v>0</v>
      </c>
      <c r="E846" s="214">
        <v>0</v>
      </c>
      <c r="F846" s="237">
        <v>0</v>
      </c>
      <c r="G846" s="237">
        <v>0</v>
      </c>
      <c r="H846" s="215">
        <v>0</v>
      </c>
      <c r="I846" s="212">
        <v>0</v>
      </c>
      <c r="J846" s="216">
        <v>0</v>
      </c>
      <c r="K846" s="44"/>
      <c r="M846" s="42"/>
    </row>
    <row r="847" spans="2:13" ht="24.95" customHeight="1" x14ac:dyDescent="0.2">
      <c r="B847" s="126" t="s">
        <v>8</v>
      </c>
      <c r="C847" s="237">
        <v>0</v>
      </c>
      <c r="D847" s="237">
        <v>10</v>
      </c>
      <c r="E847" s="214">
        <v>10</v>
      </c>
      <c r="F847" s="237">
        <v>0</v>
      </c>
      <c r="G847" s="237">
        <v>10</v>
      </c>
      <c r="H847" s="215">
        <v>10</v>
      </c>
      <c r="I847" s="212">
        <v>1.0279611E-3</v>
      </c>
      <c r="J847" s="216">
        <v>1</v>
      </c>
      <c r="K847" s="44"/>
      <c r="M847" s="42"/>
    </row>
    <row r="848" spans="2:13" ht="24.95" customHeight="1" x14ac:dyDescent="0.2">
      <c r="B848" s="126" t="s">
        <v>9</v>
      </c>
      <c r="C848" s="237">
        <v>2</v>
      </c>
      <c r="D848" s="237">
        <v>0</v>
      </c>
      <c r="E848" s="214">
        <v>2</v>
      </c>
      <c r="F848" s="237">
        <v>6</v>
      </c>
      <c r="G848" s="237">
        <v>0</v>
      </c>
      <c r="H848" s="215">
        <v>6</v>
      </c>
      <c r="I848" s="212">
        <v>4.2800889999999999E-4</v>
      </c>
      <c r="J848" s="216">
        <v>3</v>
      </c>
      <c r="K848" s="44"/>
      <c r="M848" s="42"/>
    </row>
    <row r="849" spans="2:15" ht="24.95" customHeight="1" x14ac:dyDescent="0.2">
      <c r="B849" s="126" t="s">
        <v>10</v>
      </c>
      <c r="C849" s="237">
        <v>0</v>
      </c>
      <c r="D849" s="237">
        <v>0</v>
      </c>
      <c r="E849" s="214">
        <v>0</v>
      </c>
      <c r="F849" s="237">
        <v>0</v>
      </c>
      <c r="G849" s="237">
        <v>0</v>
      </c>
      <c r="H849" s="215">
        <v>0</v>
      </c>
      <c r="I849" s="212">
        <v>0</v>
      </c>
      <c r="J849" s="216">
        <v>0</v>
      </c>
      <c r="K849" s="44"/>
      <c r="M849" s="42"/>
    </row>
    <row r="850" spans="2:15" ht="24.95" customHeight="1" x14ac:dyDescent="0.2">
      <c r="B850" s="126" t="s">
        <v>11</v>
      </c>
      <c r="C850" s="237">
        <v>0</v>
      </c>
      <c r="D850" s="237">
        <v>0</v>
      </c>
      <c r="E850" s="214">
        <v>0</v>
      </c>
      <c r="F850" s="237">
        <v>0</v>
      </c>
      <c r="G850" s="237">
        <v>0</v>
      </c>
      <c r="H850" s="215">
        <v>0</v>
      </c>
      <c r="I850" s="212">
        <v>0</v>
      </c>
      <c r="J850" s="216">
        <v>0</v>
      </c>
      <c r="K850" s="44"/>
      <c r="M850" s="45"/>
    </row>
    <row r="851" spans="2:15" ht="24.95" customHeight="1" x14ac:dyDescent="0.2">
      <c r="B851" s="126" t="s">
        <v>12</v>
      </c>
      <c r="C851" s="237">
        <v>2</v>
      </c>
      <c r="D851" s="237">
        <v>0</v>
      </c>
      <c r="E851" s="214">
        <v>2</v>
      </c>
      <c r="F851" s="237">
        <v>5</v>
      </c>
      <c r="G851" s="237">
        <v>0</v>
      </c>
      <c r="H851" s="215">
        <v>5</v>
      </c>
      <c r="I851" s="212">
        <v>1.6708031E-3</v>
      </c>
      <c r="J851" s="216">
        <v>2.5</v>
      </c>
      <c r="K851" s="44"/>
      <c r="M851" s="45"/>
    </row>
    <row r="852" spans="2:15" ht="24.95" customHeight="1" x14ac:dyDescent="0.2">
      <c r="B852" s="127" t="s">
        <v>14</v>
      </c>
      <c r="C852" s="217">
        <v>16</v>
      </c>
      <c r="D852" s="217">
        <v>26</v>
      </c>
      <c r="E852" s="218">
        <v>42</v>
      </c>
      <c r="F852" s="217">
        <v>43</v>
      </c>
      <c r="G852" s="217">
        <v>27</v>
      </c>
      <c r="H852" s="219">
        <v>70</v>
      </c>
      <c r="I852" s="213">
        <v>7.8840599999999996E-4</v>
      </c>
      <c r="J852" s="220">
        <v>1.6666666666667</v>
      </c>
      <c r="M852" s="45"/>
    </row>
    <row r="853" spans="2:15" ht="24.95" customHeight="1" x14ac:dyDescent="0.2">
      <c r="B853" s="312" t="s">
        <v>169</v>
      </c>
      <c r="C853" s="312"/>
      <c r="D853" s="312"/>
      <c r="E853" s="312"/>
      <c r="F853" s="312"/>
      <c r="G853" s="312"/>
      <c r="H853" s="312"/>
      <c r="I853" s="312"/>
      <c r="J853" s="312"/>
      <c r="K853" s="312"/>
      <c r="L853" s="312"/>
      <c r="M853" s="312"/>
    </row>
    <row r="854" spans="2:15" ht="24.95" customHeight="1" x14ac:dyDescent="0.2"/>
    <row r="855" spans="2:15" s="23" customFormat="1" ht="24.95" customHeight="1" x14ac:dyDescent="0.2">
      <c r="B855" s="8"/>
      <c r="C855" s="8"/>
      <c r="D855" s="8"/>
      <c r="E855" s="8"/>
      <c r="F855" s="8"/>
      <c r="G855" s="8"/>
      <c r="H855" s="8"/>
      <c r="I855" s="8"/>
      <c r="J855" s="8"/>
      <c r="K855" s="8"/>
      <c r="L855" s="8"/>
      <c r="M855" s="8"/>
      <c r="N855" s="8"/>
      <c r="O855" s="8"/>
    </row>
    <row r="856" spans="2:15" ht="24.95" customHeight="1" x14ac:dyDescent="0.2"/>
    <row r="857" spans="2:15" ht="24.95" customHeight="1" x14ac:dyDescent="0.2">
      <c r="B857" s="62"/>
      <c r="C857" s="62"/>
      <c r="D857" s="62"/>
      <c r="E857" s="62"/>
      <c r="G857" s="62"/>
      <c r="H857" s="62"/>
      <c r="I857" s="62"/>
      <c r="J857" s="62"/>
    </row>
    <row r="858" spans="2:15" ht="24.95" customHeight="1" x14ac:dyDescent="0.2">
      <c r="B858" s="62"/>
      <c r="C858" s="62"/>
      <c r="D858" s="62"/>
      <c r="E858" s="62"/>
      <c r="G858" s="62"/>
      <c r="H858" s="62"/>
      <c r="I858" s="62"/>
      <c r="J858" s="62"/>
    </row>
    <row r="859" spans="2:15" ht="24.95" customHeight="1" x14ac:dyDescent="0.2">
      <c r="B859" s="62"/>
      <c r="C859" s="62"/>
      <c r="D859" s="62"/>
      <c r="E859" s="62"/>
      <c r="G859" s="62"/>
      <c r="H859" s="62"/>
      <c r="I859" s="62"/>
      <c r="J859" s="62"/>
    </row>
    <row r="860" spans="2:15" ht="24.95" customHeight="1" x14ac:dyDescent="0.2">
      <c r="B860" s="62"/>
      <c r="C860" s="62"/>
      <c r="D860" s="62"/>
      <c r="E860" s="62"/>
      <c r="G860" s="62"/>
      <c r="H860" s="62"/>
      <c r="I860" s="62"/>
      <c r="J860" s="62"/>
    </row>
    <row r="861" spans="2:15" ht="24.95" customHeight="1" x14ac:dyDescent="0.2">
      <c r="B861" s="62"/>
      <c r="C861" s="62"/>
      <c r="D861" s="62"/>
      <c r="E861" s="62"/>
      <c r="G861" s="62"/>
      <c r="H861" s="62"/>
      <c r="I861" s="62"/>
      <c r="J861" s="62"/>
    </row>
    <row r="862" spans="2:15" ht="24.95" customHeight="1" x14ac:dyDescent="0.2">
      <c r="B862" s="62"/>
      <c r="C862" s="62"/>
      <c r="D862" s="62"/>
      <c r="E862" s="62"/>
      <c r="G862" s="62"/>
      <c r="H862" s="62"/>
      <c r="I862" s="62"/>
      <c r="J862" s="62"/>
    </row>
    <row r="863" spans="2:15" ht="24.95" customHeight="1" x14ac:dyDescent="0.2">
      <c r="B863" s="62"/>
      <c r="C863" s="62"/>
      <c r="D863" s="62"/>
      <c r="E863" s="62"/>
      <c r="G863" s="62"/>
      <c r="H863" s="62"/>
      <c r="I863" s="62"/>
      <c r="J863" s="62"/>
    </row>
    <row r="864" spans="2:15" ht="24.95" customHeight="1" x14ac:dyDescent="0.2">
      <c r="B864" s="62"/>
      <c r="C864" s="62"/>
      <c r="D864" s="62"/>
      <c r="E864" s="62"/>
      <c r="G864" s="62"/>
      <c r="H864" s="62"/>
      <c r="I864" s="62"/>
      <c r="J864" s="62"/>
    </row>
    <row r="865" spans="2:10" ht="24.95" customHeight="1" x14ac:dyDescent="0.2">
      <c r="B865" s="62"/>
      <c r="C865" s="62"/>
      <c r="D865" s="62"/>
      <c r="E865" s="62"/>
      <c r="G865" s="62"/>
      <c r="H865" s="62"/>
      <c r="I865" s="62"/>
      <c r="J865" s="62"/>
    </row>
    <row r="866" spans="2:10" ht="24.95" customHeight="1" x14ac:dyDescent="0.2">
      <c r="B866" s="62"/>
      <c r="C866" s="62"/>
      <c r="D866" s="62"/>
      <c r="E866" s="62"/>
      <c r="G866" s="62"/>
      <c r="H866" s="62"/>
      <c r="I866" s="62"/>
      <c r="J866" s="62"/>
    </row>
    <row r="867" spans="2:10" ht="24.95" customHeight="1" x14ac:dyDescent="0.2">
      <c r="B867" s="62"/>
      <c r="C867" s="62"/>
      <c r="D867" s="62"/>
      <c r="E867" s="62"/>
      <c r="G867" s="62"/>
      <c r="H867" s="62"/>
      <c r="I867" s="62"/>
      <c r="J867" s="62"/>
    </row>
    <row r="868" spans="2:10" ht="24.95" customHeight="1" x14ac:dyDescent="0.2">
      <c r="B868" s="62"/>
      <c r="C868" s="62"/>
      <c r="D868" s="62"/>
      <c r="E868" s="62"/>
      <c r="G868" s="62"/>
      <c r="H868" s="62"/>
      <c r="I868" s="62"/>
      <c r="J868" s="62"/>
    </row>
    <row r="869" spans="2:10" ht="24.95" customHeight="1" x14ac:dyDescent="0.2">
      <c r="B869" s="62"/>
      <c r="C869" s="62"/>
      <c r="D869" s="62"/>
      <c r="E869" s="62"/>
      <c r="G869" s="62"/>
      <c r="H869" s="62"/>
      <c r="I869" s="62"/>
      <c r="J869" s="62"/>
    </row>
    <row r="870" spans="2:10" ht="24.95" customHeight="1" x14ac:dyDescent="0.2">
      <c r="B870" s="62"/>
      <c r="C870" s="62"/>
      <c r="D870" s="62"/>
      <c r="E870" s="62"/>
      <c r="G870" s="62"/>
      <c r="H870" s="62"/>
      <c r="I870" s="62"/>
      <c r="J870" s="62"/>
    </row>
    <row r="871" spans="2:10" ht="24.95" customHeight="1" x14ac:dyDescent="0.2">
      <c r="B871" s="62"/>
      <c r="C871" s="62"/>
      <c r="D871" s="62"/>
      <c r="E871" s="62"/>
      <c r="G871" s="62"/>
      <c r="H871" s="62"/>
      <c r="I871" s="62"/>
      <c r="J871" s="62"/>
    </row>
    <row r="872" spans="2:10" ht="24.95" customHeight="1" x14ac:dyDescent="0.2">
      <c r="B872" s="62"/>
      <c r="C872" s="62"/>
      <c r="D872" s="62"/>
      <c r="E872" s="62"/>
      <c r="G872" s="62"/>
      <c r="H872" s="62"/>
      <c r="I872" s="62"/>
      <c r="J872" s="62"/>
    </row>
    <row r="873" spans="2:10" ht="24.95" customHeight="1" x14ac:dyDescent="0.2">
      <c r="B873" s="62"/>
      <c r="C873" s="62"/>
      <c r="D873" s="62"/>
      <c r="E873" s="62"/>
      <c r="G873" s="62"/>
      <c r="H873" s="62"/>
      <c r="I873" s="62"/>
      <c r="J873" s="62"/>
    </row>
    <row r="874" spans="2:10" ht="24.95" customHeight="1" x14ac:dyDescent="0.2">
      <c r="B874" s="62"/>
      <c r="C874" s="62"/>
      <c r="D874" s="62"/>
      <c r="E874" s="62"/>
      <c r="G874" s="62"/>
      <c r="H874" s="62"/>
      <c r="I874" s="62"/>
      <c r="J874" s="62"/>
    </row>
    <row r="875" spans="2:10" ht="24.95" customHeight="1" x14ac:dyDescent="0.2">
      <c r="B875" s="62"/>
      <c r="C875" s="62"/>
      <c r="D875" s="62"/>
      <c r="E875" s="62"/>
      <c r="G875" s="62"/>
      <c r="H875" s="62"/>
      <c r="I875" s="62"/>
      <c r="J875" s="62"/>
    </row>
    <row r="876" spans="2:10" ht="24.95" customHeight="1" x14ac:dyDescent="0.2">
      <c r="B876" s="62"/>
      <c r="C876" s="62"/>
      <c r="D876" s="62"/>
      <c r="E876" s="62"/>
      <c r="G876" s="62"/>
      <c r="H876" s="62"/>
      <c r="I876" s="62"/>
      <c r="J876" s="62"/>
    </row>
    <row r="877" spans="2:10" ht="24.95" customHeight="1" x14ac:dyDescent="0.2">
      <c r="B877" s="62"/>
      <c r="C877" s="62"/>
      <c r="D877" s="62"/>
      <c r="E877" s="62"/>
      <c r="G877" s="62"/>
      <c r="H877" s="62"/>
      <c r="I877" s="62"/>
      <c r="J877" s="62"/>
    </row>
    <row r="878" spans="2:10" ht="24.95" customHeight="1" x14ac:dyDescent="0.2">
      <c r="B878" s="62"/>
      <c r="C878" s="62"/>
      <c r="D878" s="62"/>
      <c r="E878" s="62"/>
      <c r="G878" s="62"/>
      <c r="H878" s="62"/>
      <c r="I878" s="62"/>
      <c r="J878" s="62"/>
    </row>
    <row r="879" spans="2:10" ht="24.95" customHeight="1" x14ac:dyDescent="0.2">
      <c r="B879" s="62"/>
      <c r="C879" s="62"/>
      <c r="D879" s="62"/>
      <c r="E879" s="62"/>
      <c r="G879" s="62"/>
      <c r="H879" s="62"/>
      <c r="I879" s="62"/>
      <c r="J879" s="62"/>
    </row>
    <row r="880" spans="2:10" ht="24.95" customHeight="1" x14ac:dyDescent="0.2">
      <c r="B880" s="62"/>
      <c r="C880" s="62"/>
      <c r="D880" s="62"/>
      <c r="E880" s="62"/>
      <c r="G880" s="62"/>
      <c r="H880" s="62"/>
      <c r="I880" s="62"/>
      <c r="J880" s="62"/>
    </row>
    <row r="881" spans="2:13" ht="24.95" customHeight="1" x14ac:dyDescent="0.2">
      <c r="B881" s="62"/>
      <c r="C881" s="62"/>
      <c r="D881" s="62"/>
      <c r="E881" s="62"/>
      <c r="G881" s="62"/>
      <c r="H881" s="62"/>
      <c r="I881" s="62"/>
      <c r="J881" s="62"/>
    </row>
    <row r="882" spans="2:13" ht="24.95" customHeight="1" x14ac:dyDescent="0.2">
      <c r="B882" s="62"/>
      <c r="C882" s="62"/>
      <c r="D882" s="62"/>
      <c r="E882" s="62"/>
      <c r="G882" s="62"/>
      <c r="H882" s="62"/>
      <c r="I882" s="62"/>
      <c r="J882" s="62"/>
    </row>
    <row r="883" spans="2:13" ht="24.95" customHeight="1" x14ac:dyDescent="0.2">
      <c r="B883" s="62"/>
      <c r="C883" s="62"/>
      <c r="D883" s="62"/>
      <c r="E883" s="62"/>
      <c r="G883" s="62"/>
      <c r="H883" s="62"/>
      <c r="I883" s="62"/>
      <c r="J883" s="62"/>
    </row>
    <row r="884" spans="2:13" ht="24.95" customHeight="1" x14ac:dyDescent="0.2">
      <c r="B884" s="62"/>
      <c r="C884" s="62"/>
      <c r="D884" s="62"/>
      <c r="E884" s="62"/>
      <c r="G884" s="62"/>
      <c r="H884" s="62"/>
      <c r="I884" s="62"/>
      <c r="J884" s="62"/>
    </row>
    <row r="885" spans="2:13" ht="24.95" customHeight="1" x14ac:dyDescent="0.2">
      <c r="B885" s="62"/>
      <c r="C885" s="62"/>
      <c r="D885" s="62"/>
      <c r="E885" s="62"/>
      <c r="G885" s="62"/>
      <c r="H885" s="62"/>
      <c r="I885" s="62"/>
      <c r="J885" s="62"/>
    </row>
    <row r="886" spans="2:13" ht="24.95" customHeight="1" x14ac:dyDescent="0.2">
      <c r="B886" s="62"/>
      <c r="C886" s="62"/>
      <c r="D886" s="62"/>
      <c r="E886" s="62"/>
      <c r="G886" s="62"/>
      <c r="H886" s="62"/>
      <c r="I886" s="62"/>
      <c r="J886" s="62"/>
    </row>
    <row r="887" spans="2:13" ht="24.95" customHeight="1" x14ac:dyDescent="0.2">
      <c r="B887" s="62"/>
      <c r="C887" s="62"/>
      <c r="D887" s="62"/>
      <c r="E887" s="62"/>
      <c r="G887" s="62"/>
      <c r="H887" s="62"/>
      <c r="I887" s="62"/>
      <c r="J887" s="62"/>
    </row>
    <row r="888" spans="2:13" ht="24.95" customHeight="1" x14ac:dyDescent="0.2">
      <c r="B888" s="62"/>
      <c r="C888" s="62"/>
      <c r="D888" s="62"/>
      <c r="E888" s="62"/>
      <c r="G888" s="62"/>
      <c r="H888" s="62"/>
      <c r="I888" s="62"/>
      <c r="J888" s="62"/>
    </row>
    <row r="889" spans="2:13" ht="24.95" customHeight="1" x14ac:dyDescent="0.2">
      <c r="B889" s="62"/>
      <c r="C889" s="62"/>
      <c r="D889" s="62"/>
      <c r="E889" s="62"/>
      <c r="G889" s="62"/>
      <c r="H889" s="62"/>
      <c r="I889" s="62"/>
      <c r="J889" s="62"/>
    </row>
    <row r="890" spans="2:13" ht="24.95" customHeight="1" x14ac:dyDescent="0.2">
      <c r="B890" s="62"/>
      <c r="C890" s="62"/>
      <c r="D890" s="62"/>
      <c r="E890" s="62"/>
      <c r="G890" s="62"/>
      <c r="H890" s="62"/>
      <c r="I890" s="62"/>
      <c r="J890" s="62"/>
    </row>
    <row r="891" spans="2:13" ht="24.95" customHeight="1" x14ac:dyDescent="0.2">
      <c r="B891" s="62"/>
      <c r="C891" s="62"/>
      <c r="D891" s="62"/>
      <c r="E891" s="62"/>
      <c r="G891" s="62"/>
      <c r="H891" s="62"/>
      <c r="I891" s="62"/>
      <c r="J891" s="62"/>
    </row>
    <row r="892" spans="2:13" ht="24.95" customHeight="1" x14ac:dyDescent="0.2">
      <c r="B892" s="62"/>
      <c r="C892" s="62"/>
      <c r="D892" s="62"/>
      <c r="E892" s="62"/>
      <c r="G892" s="62"/>
      <c r="H892" s="62"/>
      <c r="I892" s="62"/>
      <c r="J892" s="62"/>
    </row>
    <row r="893" spans="2:13" ht="24.95" customHeight="1" x14ac:dyDescent="0.2">
      <c r="B893" s="62"/>
      <c r="C893" s="62"/>
      <c r="D893" s="62"/>
      <c r="E893" s="62"/>
      <c r="G893" s="62"/>
      <c r="H893" s="62"/>
      <c r="I893" s="62"/>
      <c r="J893" s="62"/>
    </row>
    <row r="894" spans="2:13" ht="24.95" customHeight="1" x14ac:dyDescent="0.2">
      <c r="B894" s="62"/>
      <c r="C894" s="62"/>
      <c r="D894" s="62"/>
      <c r="E894" s="62"/>
      <c r="G894" s="62"/>
      <c r="H894" s="62"/>
      <c r="I894" s="62"/>
      <c r="J894" s="62"/>
    </row>
    <row r="895" spans="2:13" ht="24.95" customHeight="1" x14ac:dyDescent="0.2">
      <c r="B895" s="62"/>
      <c r="C895" s="62"/>
      <c r="D895" s="62"/>
      <c r="E895" s="62"/>
      <c r="G895" s="62"/>
      <c r="H895" s="62"/>
      <c r="I895" s="62"/>
      <c r="J895" s="62"/>
    </row>
    <row r="896" spans="2:13" ht="24.95" customHeight="1" x14ac:dyDescent="0.2">
      <c r="B896" s="62"/>
      <c r="C896" s="62"/>
      <c r="D896" s="62"/>
      <c r="E896" s="62"/>
      <c r="G896" s="62"/>
      <c r="H896" s="62"/>
      <c r="I896" s="62"/>
      <c r="J896" s="62"/>
      <c r="M896" s="19">
        <v>11</v>
      </c>
    </row>
    <row r="897" spans="2:15" ht="25.5" customHeight="1" x14ac:dyDescent="0.2">
      <c r="B897" s="254" t="s">
        <v>162</v>
      </c>
      <c r="C897" s="254"/>
      <c r="D897" s="254"/>
      <c r="E897" s="254"/>
      <c r="F897" s="254"/>
      <c r="G897" s="254"/>
      <c r="H897" s="254"/>
      <c r="I897" s="254"/>
      <c r="J897" s="254"/>
      <c r="K897" s="254"/>
      <c r="L897" s="254"/>
      <c r="M897" s="254"/>
    </row>
    <row r="898" spans="2:15" s="11" customFormat="1" ht="15" customHeight="1" x14ac:dyDescent="0.2">
      <c r="B898" s="144"/>
      <c r="C898" s="144"/>
      <c r="D898" s="144"/>
      <c r="E898" s="144"/>
      <c r="F898" s="144"/>
      <c r="G898" s="144"/>
    </row>
    <row r="899" spans="2:15" ht="24.95" customHeight="1" x14ac:dyDescent="0.2">
      <c r="B899" s="251" t="s">
        <v>13</v>
      </c>
      <c r="C899" s="251"/>
      <c r="D899" s="251"/>
      <c r="E899" s="251"/>
      <c r="F899" s="251"/>
      <c r="G899" s="251"/>
      <c r="H899" s="251"/>
      <c r="I899" s="36"/>
      <c r="J899" s="36"/>
      <c r="K899" s="36"/>
      <c r="L899" s="36"/>
      <c r="M899" s="11"/>
      <c r="N899" s="11"/>
      <c r="O899" s="11"/>
    </row>
    <row r="900" spans="2:15" ht="24.95" customHeight="1" x14ac:dyDescent="0.2">
      <c r="B900" s="125" t="s">
        <v>35</v>
      </c>
      <c r="C900" s="252" t="s">
        <v>62</v>
      </c>
      <c r="D900" s="252"/>
      <c r="E900" s="252" t="s">
        <v>110</v>
      </c>
      <c r="F900" s="252"/>
      <c r="G900" s="252" t="s">
        <v>0</v>
      </c>
      <c r="H900" s="252"/>
      <c r="I900" s="36"/>
      <c r="J900" s="36"/>
      <c r="K900" s="36"/>
      <c r="L900" s="36"/>
      <c r="M900" s="11"/>
      <c r="N900" s="11"/>
      <c r="O900" s="11"/>
    </row>
    <row r="901" spans="2:15" ht="24.95" customHeight="1" x14ac:dyDescent="0.2">
      <c r="B901" s="211" t="s">
        <v>156</v>
      </c>
      <c r="C901" s="264">
        <v>1614</v>
      </c>
      <c r="D901" s="264"/>
      <c r="E901" s="264">
        <v>3414</v>
      </c>
      <c r="F901" s="264"/>
      <c r="G901" s="249">
        <v>5028</v>
      </c>
      <c r="H901" s="250"/>
      <c r="I901" s="36"/>
      <c r="J901" s="36"/>
      <c r="K901" s="36"/>
      <c r="L901" s="36"/>
      <c r="M901" s="11"/>
      <c r="N901" s="11"/>
      <c r="O901" s="11"/>
    </row>
    <row r="902" spans="2:15" ht="24.95" customHeight="1" x14ac:dyDescent="0.2">
      <c r="B902" s="211" t="s">
        <v>155</v>
      </c>
      <c r="C902" s="257">
        <v>16</v>
      </c>
      <c r="D902" s="257"/>
      <c r="E902" s="257">
        <v>26</v>
      </c>
      <c r="F902" s="257"/>
      <c r="G902" s="249">
        <v>42</v>
      </c>
      <c r="H902" s="250"/>
      <c r="I902" s="36"/>
      <c r="J902" s="36"/>
      <c r="K902" s="36"/>
      <c r="L902" s="36"/>
      <c r="M902" s="11"/>
      <c r="N902" s="11"/>
      <c r="O902" s="11"/>
    </row>
    <row r="903" spans="2:15" ht="24.95" customHeight="1" x14ac:dyDescent="0.2">
      <c r="B903" s="109" t="s">
        <v>43</v>
      </c>
      <c r="C903" s="260">
        <f>(C902-C901)/C901</f>
        <v>-0.99008674101610905</v>
      </c>
      <c r="D903" s="260"/>
      <c r="E903" s="260">
        <f>(E902-E901)/E901</f>
        <v>-0.99238429994141775</v>
      </c>
      <c r="F903" s="260"/>
      <c r="G903" s="260">
        <f>(G902-G901)/G901</f>
        <v>-0.99164677804295942</v>
      </c>
      <c r="H903" s="260"/>
      <c r="I903" s="36"/>
      <c r="J903" s="36"/>
      <c r="K903" s="36"/>
      <c r="L903" s="36"/>
      <c r="M903" s="11"/>
      <c r="N903" s="11"/>
      <c r="O903" s="11"/>
    </row>
    <row r="904" spans="2:15" ht="24.95" customHeight="1" x14ac:dyDescent="0.2">
      <c r="B904" s="35"/>
      <c r="C904" s="36"/>
      <c r="D904" s="36"/>
      <c r="E904" s="36"/>
      <c r="F904" s="55"/>
      <c r="G904" s="35"/>
      <c r="H904" s="35"/>
      <c r="I904" s="36"/>
      <c r="J904" s="36"/>
      <c r="K904" s="36"/>
      <c r="L904" s="36"/>
      <c r="M904" s="11"/>
      <c r="N904" s="11"/>
      <c r="O904" s="11"/>
    </row>
    <row r="905" spans="2:15" ht="24.95" customHeight="1" x14ac:dyDescent="0.2">
      <c r="B905" s="35"/>
      <c r="C905" s="36"/>
      <c r="D905" s="36"/>
      <c r="E905" s="36"/>
      <c r="F905" s="55"/>
      <c r="G905" s="35"/>
      <c r="H905" s="35"/>
      <c r="I905" s="36"/>
      <c r="J905" s="36"/>
      <c r="K905" s="36"/>
      <c r="L905" s="36"/>
      <c r="M905" s="11"/>
      <c r="N905" s="11"/>
      <c r="O905" s="11"/>
    </row>
    <row r="906" spans="2:15" ht="24.95" customHeight="1" x14ac:dyDescent="0.2">
      <c r="B906" s="35"/>
      <c r="C906" s="36"/>
      <c r="D906" s="36"/>
      <c r="E906" s="36"/>
      <c r="F906" s="55"/>
      <c r="G906" s="35"/>
      <c r="H906" s="35"/>
      <c r="I906" s="36"/>
      <c r="J906" s="36"/>
      <c r="K906" s="36"/>
      <c r="L906" s="36"/>
      <c r="M906" s="11"/>
      <c r="N906" s="11"/>
      <c r="O906" s="11"/>
    </row>
    <row r="907" spans="2:15" ht="24.95" customHeight="1" x14ac:dyDescent="0.2">
      <c r="B907" s="35"/>
      <c r="C907" s="36"/>
      <c r="D907" s="36"/>
      <c r="E907" s="36"/>
      <c r="F907" s="55"/>
      <c r="G907" s="35"/>
      <c r="H907" s="35"/>
      <c r="I907" s="36"/>
      <c r="J907" s="36"/>
      <c r="K907" s="36"/>
      <c r="L907" s="36"/>
      <c r="M907" s="11"/>
      <c r="N907" s="11"/>
      <c r="O907" s="11"/>
    </row>
    <row r="908" spans="2:15" ht="24.95" customHeight="1" x14ac:dyDescent="0.2">
      <c r="B908" s="35"/>
      <c r="C908" s="36"/>
      <c r="D908" s="36"/>
      <c r="E908" s="36"/>
      <c r="F908" s="55"/>
      <c r="G908" s="35"/>
      <c r="H908" s="35"/>
      <c r="I908" s="36"/>
      <c r="J908" s="36"/>
      <c r="K908" s="36"/>
      <c r="L908" s="36"/>
      <c r="M908" s="11"/>
      <c r="N908" s="11"/>
      <c r="O908" s="11"/>
    </row>
    <row r="909" spans="2:15" ht="24.95" customHeight="1" x14ac:dyDescent="0.2">
      <c r="B909" s="35"/>
      <c r="C909" s="36"/>
      <c r="D909" s="36"/>
      <c r="E909" s="36"/>
      <c r="F909" s="55"/>
      <c r="G909" s="35"/>
      <c r="H909" s="35"/>
      <c r="I909" s="36"/>
      <c r="J909" s="36"/>
      <c r="K909" s="36"/>
      <c r="L909" s="36"/>
      <c r="M909" s="11"/>
      <c r="N909" s="11"/>
      <c r="O909" s="11"/>
    </row>
    <row r="910" spans="2:15" ht="24.95" customHeight="1" x14ac:dyDescent="0.2">
      <c r="B910" s="35"/>
      <c r="C910" s="36"/>
      <c r="D910" s="36"/>
      <c r="E910" s="36"/>
      <c r="F910" s="55"/>
      <c r="G910" s="35"/>
      <c r="H910" s="35"/>
      <c r="I910" s="36"/>
      <c r="J910" s="36"/>
      <c r="K910" s="36"/>
      <c r="L910" s="36"/>
      <c r="M910" s="11"/>
      <c r="N910" s="11"/>
      <c r="O910" s="11"/>
    </row>
    <row r="911" spans="2:15" ht="24.95" customHeight="1" x14ac:dyDescent="0.2">
      <c r="B911" s="269"/>
      <c r="C911" s="269"/>
      <c r="D911" s="269"/>
      <c r="E911" s="269"/>
      <c r="F911" s="269"/>
      <c r="G911" s="269"/>
      <c r="H911" s="269"/>
      <c r="I911" s="269"/>
      <c r="J911" s="269"/>
      <c r="K911" s="269"/>
      <c r="L911" s="269"/>
      <c r="M911" s="56"/>
      <c r="N911" s="56"/>
      <c r="O911" s="56"/>
    </row>
    <row r="912" spans="2:15" ht="24.95" customHeight="1" x14ac:dyDescent="0.2">
      <c r="B912" s="56"/>
      <c r="C912" s="56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</row>
    <row r="913" spans="2:15" ht="24.95" customHeight="1" x14ac:dyDescent="0.2">
      <c r="B913" s="56"/>
      <c r="C913" s="56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</row>
    <row r="914" spans="2:15" ht="24.95" customHeight="1" x14ac:dyDescent="0.2">
      <c r="B914" s="56"/>
      <c r="C914" s="56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</row>
    <row r="915" spans="2:15" ht="24.95" customHeight="1" x14ac:dyDescent="0.2">
      <c r="B915" s="56"/>
      <c r="C915" s="56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</row>
    <row r="916" spans="2:15" ht="24.95" customHeight="1" x14ac:dyDescent="0.2">
      <c r="B916" s="56"/>
      <c r="C916" s="56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</row>
    <row r="917" spans="2:15" ht="24.95" customHeight="1" x14ac:dyDescent="0.2">
      <c r="B917" s="56"/>
      <c r="C917" s="56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</row>
    <row r="918" spans="2:15" ht="24.95" customHeight="1" x14ac:dyDescent="0.2">
      <c r="B918" s="56"/>
      <c r="C918" s="56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</row>
    <row r="919" spans="2:15" ht="24.95" customHeight="1" x14ac:dyDescent="0.2">
      <c r="B919" s="56"/>
      <c r="C919" s="56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</row>
    <row r="920" spans="2:15" ht="24.95" customHeight="1" x14ac:dyDescent="0.2">
      <c r="B920" s="56"/>
      <c r="C920" s="56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</row>
    <row r="921" spans="2:15" ht="24.95" customHeight="1" x14ac:dyDescent="0.2">
      <c r="B921" s="56"/>
      <c r="C921" s="56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</row>
    <row r="922" spans="2:15" ht="24.95" customHeight="1" x14ac:dyDescent="0.2">
      <c r="B922" s="56"/>
      <c r="C922" s="56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19"/>
    </row>
    <row r="923" spans="2:15" ht="24.95" customHeight="1" x14ac:dyDescent="0.2">
      <c r="B923" s="56"/>
      <c r="C923" s="56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19"/>
    </row>
    <row r="924" spans="2:15" ht="24.95" customHeight="1" x14ac:dyDescent="0.2">
      <c r="B924" s="261" t="s">
        <v>15</v>
      </c>
      <c r="C924" s="261"/>
      <c r="D924" s="261"/>
      <c r="E924" s="261"/>
      <c r="F924" s="261"/>
      <c r="G924" s="261"/>
      <c r="H924" s="261"/>
      <c r="I924" s="261"/>
      <c r="J924" s="261"/>
    </row>
    <row r="925" spans="2:15" ht="24.95" customHeight="1" x14ac:dyDescent="0.2">
      <c r="B925" s="134" t="s">
        <v>35</v>
      </c>
      <c r="C925" s="265" t="s">
        <v>112</v>
      </c>
      <c r="D925" s="265"/>
      <c r="E925" s="265" t="s">
        <v>111</v>
      </c>
      <c r="F925" s="265"/>
      <c r="G925" s="265" t="s">
        <v>42</v>
      </c>
      <c r="H925" s="265"/>
      <c r="I925" s="265" t="s">
        <v>18</v>
      </c>
      <c r="J925" s="265"/>
      <c r="L925" s="37"/>
    </row>
    <row r="926" spans="2:15" ht="24.95" customHeight="1" x14ac:dyDescent="0.2">
      <c r="B926" s="211" t="s">
        <v>156</v>
      </c>
      <c r="C926" s="264">
        <v>2406</v>
      </c>
      <c r="D926" s="264"/>
      <c r="E926" s="264">
        <v>3710</v>
      </c>
      <c r="F926" s="264"/>
      <c r="G926" s="249">
        <v>6116</v>
      </c>
      <c r="H926" s="249"/>
      <c r="I926" s="267">
        <v>2.0193615700000001E-2</v>
      </c>
      <c r="J926" s="267"/>
    </row>
    <row r="927" spans="2:15" ht="24.95" customHeight="1" x14ac:dyDescent="0.2">
      <c r="B927" s="211" t="s">
        <v>155</v>
      </c>
      <c r="C927" s="257">
        <v>43</v>
      </c>
      <c r="D927" s="257"/>
      <c r="E927" s="257">
        <v>27</v>
      </c>
      <c r="F927" s="257"/>
      <c r="G927" s="249">
        <v>70</v>
      </c>
      <c r="H927" s="249"/>
      <c r="I927" s="256">
        <v>7.8840599999999996E-4</v>
      </c>
      <c r="J927" s="256"/>
    </row>
    <row r="928" spans="2:15" ht="24.95" customHeight="1" x14ac:dyDescent="0.2">
      <c r="B928" s="101" t="s">
        <v>43</v>
      </c>
      <c r="C928" s="258">
        <f>(C927-C926)/C926</f>
        <v>-0.98212801330008315</v>
      </c>
      <c r="D928" s="258"/>
      <c r="E928" s="258">
        <f>(E927-E926)/E926</f>
        <v>-0.992722371967655</v>
      </c>
      <c r="F928" s="258"/>
      <c r="G928" s="258">
        <f>(G927-G926)/G926</f>
        <v>-0.9885546108567691</v>
      </c>
      <c r="H928" s="258"/>
      <c r="I928" s="258">
        <f>(I927-I926)/I926</f>
        <v>-0.96095766049464837</v>
      </c>
      <c r="J928" s="258"/>
    </row>
    <row r="929" spans="2:15" ht="24.95" customHeight="1" x14ac:dyDescent="0.2">
      <c r="B929" s="56"/>
      <c r="C929" s="56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</row>
    <row r="930" spans="2:15" ht="24.95" customHeight="1" x14ac:dyDescent="0.2">
      <c r="B930" s="56"/>
      <c r="C930" s="56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</row>
    <row r="931" spans="2:15" ht="24.95" customHeight="1" x14ac:dyDescent="0.2">
      <c r="B931" s="56"/>
      <c r="C931" s="56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</row>
    <row r="932" spans="2:15" ht="24.95" customHeight="1" x14ac:dyDescent="0.2">
      <c r="B932" s="56"/>
      <c r="C932" s="56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</row>
    <row r="933" spans="2:15" ht="24.95" customHeight="1" x14ac:dyDescent="0.2">
      <c r="B933" s="56"/>
      <c r="C933" s="56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</row>
    <row r="934" spans="2:15" ht="24.95" customHeight="1" x14ac:dyDescent="0.2">
      <c r="B934" s="56"/>
      <c r="C934" s="56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</row>
    <row r="935" spans="2:15" ht="24.95" customHeight="1" x14ac:dyDescent="0.2">
      <c r="B935" s="56"/>
      <c r="C935" s="56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</row>
    <row r="936" spans="2:15" ht="24.95" customHeight="1" x14ac:dyDescent="0.2">
      <c r="B936" s="56"/>
      <c r="C936" s="56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</row>
    <row r="937" spans="2:15" ht="24.95" customHeight="1" x14ac:dyDescent="0.2">
      <c r="B937" s="56"/>
      <c r="C937" s="56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</row>
    <row r="938" spans="2:15" ht="24.95" customHeight="1" x14ac:dyDescent="0.2">
      <c r="B938" s="56"/>
      <c r="C938" s="56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</row>
    <row r="939" spans="2:15" ht="24.95" customHeight="1" x14ac:dyDescent="0.2">
      <c r="B939" s="56"/>
      <c r="C939" s="56"/>
      <c r="D939" s="56"/>
      <c r="E939" s="56"/>
      <c r="F939" s="56"/>
      <c r="G939" s="56"/>
      <c r="H939" s="56"/>
      <c r="I939" s="56"/>
      <c r="J939" s="56"/>
      <c r="K939" s="40"/>
      <c r="L939" s="40"/>
      <c r="M939" s="56"/>
      <c r="N939" s="56"/>
      <c r="O939" s="56"/>
    </row>
    <row r="940" spans="2:15" ht="24.95" customHeight="1" x14ac:dyDescent="0.2">
      <c r="B940" s="56"/>
      <c r="C940" s="56"/>
      <c r="D940" s="56"/>
      <c r="E940" s="56"/>
      <c r="F940" s="56"/>
      <c r="G940" s="56"/>
      <c r="H940" s="56"/>
      <c r="I940" s="56"/>
      <c r="J940" s="56"/>
      <c r="K940" s="40"/>
      <c r="L940" s="40"/>
      <c r="M940" s="56"/>
      <c r="N940" s="56"/>
      <c r="O940" s="56"/>
    </row>
    <row r="941" spans="2:15" ht="24.95" customHeight="1" x14ac:dyDescent="0.2">
      <c r="B941" s="56"/>
      <c r="C941" s="56"/>
      <c r="D941" s="56"/>
      <c r="E941" s="56"/>
      <c r="F941" s="56"/>
      <c r="G941" s="56"/>
      <c r="H941" s="56"/>
      <c r="I941" s="56"/>
      <c r="J941" s="56"/>
      <c r="K941" s="40"/>
      <c r="L941" s="40"/>
      <c r="M941" s="56"/>
      <c r="N941" s="56"/>
      <c r="O941" s="56"/>
    </row>
    <row r="942" spans="2:15" ht="24.95" customHeight="1" x14ac:dyDescent="0.2">
      <c r="B942" s="56"/>
      <c r="C942" s="56"/>
      <c r="D942" s="56"/>
      <c r="E942" s="56"/>
      <c r="F942" s="56"/>
      <c r="G942" s="56"/>
      <c r="H942" s="56"/>
      <c r="I942" s="56"/>
      <c r="J942" s="56"/>
      <c r="K942" s="40"/>
      <c r="L942" s="40"/>
      <c r="M942" s="56"/>
      <c r="N942" s="56"/>
      <c r="O942" s="56"/>
    </row>
    <row r="943" spans="2:15" ht="24.95" customHeight="1" x14ac:dyDescent="0.2">
      <c r="B943" s="56"/>
      <c r="C943" s="56"/>
      <c r="D943" s="56"/>
      <c r="E943" s="56"/>
      <c r="F943" s="56"/>
      <c r="G943" s="56"/>
      <c r="H943" s="56"/>
      <c r="I943" s="56"/>
      <c r="J943" s="56"/>
      <c r="K943" s="40"/>
      <c r="L943" s="40"/>
      <c r="M943" s="56"/>
      <c r="N943" s="56"/>
      <c r="O943" s="56"/>
    </row>
    <row r="944" spans="2:15" ht="24.95" customHeight="1" x14ac:dyDescent="0.2">
      <c r="B944" s="56"/>
      <c r="C944" s="56"/>
      <c r="D944" s="56"/>
      <c r="E944" s="56"/>
      <c r="F944" s="56"/>
      <c r="G944" s="56"/>
      <c r="H944" s="56"/>
      <c r="I944" s="56"/>
      <c r="J944" s="56"/>
      <c r="K944" s="40"/>
      <c r="L944" s="40"/>
      <c r="M944" s="56"/>
      <c r="N944" s="56"/>
      <c r="O944" s="56"/>
    </row>
    <row r="945" spans="2:15" ht="24.95" customHeight="1" x14ac:dyDescent="0.2">
      <c r="B945" s="56"/>
      <c r="C945" s="56"/>
      <c r="D945" s="56"/>
      <c r="E945" s="56"/>
      <c r="F945" s="56"/>
      <c r="G945" s="56"/>
      <c r="H945" s="56"/>
      <c r="I945" s="56"/>
      <c r="J945" s="56"/>
      <c r="K945" s="40"/>
      <c r="L945" s="40"/>
      <c r="M945" s="56"/>
      <c r="N945" s="56"/>
      <c r="O945" s="56"/>
    </row>
    <row r="946" spans="2:15" ht="24.95" customHeight="1" x14ac:dyDescent="0.2">
      <c r="B946" s="56"/>
      <c r="C946" s="56"/>
      <c r="D946" s="56"/>
      <c r="E946" s="56"/>
      <c r="F946" s="56"/>
      <c r="G946" s="56"/>
      <c r="H946" s="56"/>
      <c r="I946" s="56"/>
      <c r="J946" s="56"/>
      <c r="K946" s="40"/>
      <c r="L946" s="40"/>
      <c r="M946" s="56"/>
      <c r="N946" s="56"/>
      <c r="O946" s="56"/>
    </row>
    <row r="947" spans="2:15" ht="24.95" customHeight="1" x14ac:dyDescent="0.2"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M947" s="19"/>
      <c r="N947" s="56"/>
    </row>
    <row r="948" spans="2:15" ht="24.95" customHeight="1" x14ac:dyDescent="0.2">
      <c r="B948" s="238"/>
      <c r="C948" s="238"/>
      <c r="D948" s="238"/>
      <c r="E948" s="238"/>
      <c r="F948" s="238"/>
      <c r="G948" s="238"/>
      <c r="H948" s="238"/>
      <c r="I948" s="238"/>
      <c r="J948" s="238"/>
      <c r="K948" s="238"/>
      <c r="M948" s="19"/>
      <c r="N948" s="56"/>
    </row>
    <row r="949" spans="2:15" ht="24.95" customHeight="1" x14ac:dyDescent="0.2">
      <c r="B949" s="238"/>
      <c r="C949" s="238"/>
      <c r="D949" s="238"/>
      <c r="E949" s="238"/>
      <c r="F949" s="238"/>
      <c r="G949" s="238"/>
      <c r="H949" s="238"/>
      <c r="I949" s="238"/>
      <c r="J949" s="238"/>
      <c r="K949" s="238"/>
      <c r="M949" s="19"/>
      <c r="N949" s="56"/>
    </row>
    <row r="950" spans="2:15" ht="24.95" customHeight="1" x14ac:dyDescent="0.2">
      <c r="B950" s="239"/>
      <c r="C950" s="239"/>
      <c r="D950" s="239"/>
      <c r="E950" s="239"/>
      <c r="F950" s="239"/>
      <c r="G950" s="239"/>
      <c r="H950" s="239"/>
      <c r="I950" s="239"/>
      <c r="J950" s="239"/>
      <c r="K950" s="239"/>
      <c r="M950" s="19"/>
      <c r="N950" s="56"/>
    </row>
    <row r="951" spans="2:15" ht="24.95" customHeight="1" x14ac:dyDescent="0.2">
      <c r="B951" s="239"/>
      <c r="C951" s="239"/>
      <c r="D951" s="239"/>
      <c r="E951" s="239"/>
      <c r="F951" s="239"/>
      <c r="G951" s="239"/>
      <c r="H951" s="239"/>
      <c r="I951" s="239"/>
      <c r="J951" s="239"/>
      <c r="K951" s="239"/>
      <c r="M951" s="19"/>
      <c r="N951" s="56"/>
    </row>
    <row r="952" spans="2:15" ht="24.95" customHeight="1" x14ac:dyDescent="0.2">
      <c r="B952" s="239"/>
      <c r="C952" s="239"/>
      <c r="D952" s="239"/>
      <c r="E952" s="239"/>
      <c r="F952" s="239"/>
      <c r="G952" s="239"/>
      <c r="H952" s="239"/>
      <c r="I952" s="239"/>
      <c r="J952" s="239"/>
      <c r="K952" s="239"/>
      <c r="M952" s="19"/>
      <c r="N952" s="56"/>
    </row>
    <row r="953" spans="2:15" ht="24.95" customHeight="1" x14ac:dyDescent="0.2">
      <c r="B953" s="239"/>
      <c r="C953" s="239"/>
      <c r="D953" s="239"/>
      <c r="E953" s="239"/>
      <c r="F953" s="239"/>
      <c r="G953" s="239"/>
      <c r="H953" s="239"/>
      <c r="I953" s="239"/>
      <c r="J953" s="239"/>
      <c r="K953" s="239"/>
      <c r="M953" s="19"/>
      <c r="N953" s="56"/>
    </row>
    <row r="954" spans="2:15" ht="24.95" customHeight="1" x14ac:dyDescent="0.2">
      <c r="B954" s="239"/>
      <c r="C954" s="239"/>
      <c r="D954" s="239"/>
      <c r="E954" s="239"/>
      <c r="F954" s="239"/>
      <c r="G954" s="239"/>
      <c r="H954" s="239"/>
      <c r="I954" s="239"/>
      <c r="J954" s="239"/>
      <c r="K954" s="239"/>
      <c r="M954" s="19"/>
      <c r="N954" s="56"/>
    </row>
    <row r="955" spans="2:15" ht="24.95" customHeight="1" x14ac:dyDescent="0.2">
      <c r="B955" s="239"/>
      <c r="C955" s="239"/>
      <c r="D955" s="239"/>
      <c r="E955" s="239"/>
      <c r="F955" s="239"/>
      <c r="G955" s="239"/>
      <c r="H955" s="239"/>
      <c r="I955" s="239"/>
      <c r="J955" s="239"/>
      <c r="K955" s="239"/>
      <c r="M955" s="19"/>
      <c r="N955" s="56"/>
    </row>
    <row r="956" spans="2:15" ht="24.95" customHeight="1" x14ac:dyDescent="0.2">
      <c r="B956" s="239"/>
      <c r="C956" s="239"/>
      <c r="D956" s="239"/>
      <c r="E956" s="239"/>
      <c r="F956" s="239"/>
      <c r="G956" s="239"/>
      <c r="H956" s="239"/>
      <c r="I956" s="239"/>
      <c r="J956" s="239"/>
      <c r="K956" s="239"/>
      <c r="M956" s="19"/>
      <c r="N956" s="56"/>
    </row>
    <row r="957" spans="2:15" ht="24.95" customHeight="1" x14ac:dyDescent="0.2">
      <c r="B957" s="239"/>
      <c r="C957" s="239"/>
      <c r="D957" s="239"/>
      <c r="E957" s="239"/>
      <c r="F957" s="239"/>
      <c r="G957" s="239"/>
      <c r="H957" s="239"/>
      <c r="I957" s="239"/>
      <c r="J957" s="239"/>
      <c r="K957" s="239"/>
      <c r="M957" s="19">
        <v>12</v>
      </c>
      <c r="N957" s="56"/>
    </row>
    <row r="958" spans="2:15" ht="25.5" customHeight="1" x14ac:dyDescent="0.2">
      <c r="B958" s="255" t="s">
        <v>122</v>
      </c>
      <c r="C958" s="255"/>
      <c r="D958" s="255"/>
      <c r="E958" s="255"/>
      <c r="F958" s="255"/>
      <c r="G958" s="255"/>
      <c r="H958" s="255"/>
      <c r="I958" s="255"/>
      <c r="J958" s="255"/>
      <c r="K958" s="255"/>
      <c r="L958" s="255"/>
      <c r="M958" s="255"/>
    </row>
    <row r="959" spans="2:15" ht="15" customHeight="1" x14ac:dyDescent="0.2">
      <c r="B959" s="63"/>
      <c r="C959" s="63"/>
      <c r="D959" s="63"/>
      <c r="E959" s="63"/>
      <c r="F959" s="63"/>
      <c r="G959" s="63"/>
      <c r="H959" s="63"/>
      <c r="I959" s="63"/>
      <c r="J959" s="63"/>
      <c r="K959" s="63"/>
      <c r="L959" s="63"/>
    </row>
    <row r="960" spans="2:15" ht="25.5" customHeight="1" x14ac:dyDescent="0.2">
      <c r="B960" s="255" t="s">
        <v>118</v>
      </c>
      <c r="C960" s="255"/>
      <c r="D960" s="255"/>
      <c r="E960" s="255"/>
      <c r="F960" s="255"/>
      <c r="G960" s="255"/>
      <c r="H960" s="255"/>
      <c r="I960" s="255"/>
      <c r="J960" s="255"/>
      <c r="K960" s="255"/>
      <c r="L960" s="255"/>
      <c r="M960" s="255"/>
    </row>
    <row r="961" spans="2:14" s="11" customFormat="1" ht="15" customHeight="1" x14ac:dyDescent="0.2">
      <c r="B961" s="144"/>
      <c r="C961" s="144"/>
      <c r="D961" s="144"/>
      <c r="E961" s="144"/>
      <c r="F961" s="144"/>
      <c r="G961" s="144"/>
    </row>
    <row r="962" spans="2:14" ht="24.95" customHeight="1" x14ac:dyDescent="0.2">
      <c r="B962" s="266" t="s">
        <v>58</v>
      </c>
      <c r="C962" s="266"/>
      <c r="D962" s="266"/>
      <c r="E962" s="266"/>
      <c r="F962" s="266"/>
      <c r="G962" s="266"/>
      <c r="H962" s="266"/>
      <c r="I962" s="266"/>
      <c r="J962" s="266"/>
    </row>
    <row r="963" spans="2:14" ht="24.95" customHeight="1" x14ac:dyDescent="0.2">
      <c r="B963" s="246" t="s">
        <v>36</v>
      </c>
      <c r="C963" s="253" t="s">
        <v>47</v>
      </c>
      <c r="D963" s="253"/>
      <c r="E963" s="253"/>
      <c r="F963" s="253" t="s">
        <v>48</v>
      </c>
      <c r="G963" s="253"/>
      <c r="H963" s="253"/>
      <c r="I963" s="130" t="s">
        <v>52</v>
      </c>
      <c r="J963" s="132" t="s">
        <v>53</v>
      </c>
      <c r="M963" s="42"/>
    </row>
    <row r="964" spans="2:14" ht="24.95" customHeight="1" x14ac:dyDescent="0.2">
      <c r="B964" s="247"/>
      <c r="C964" s="128" t="s">
        <v>66</v>
      </c>
      <c r="D964" s="128" t="s">
        <v>67</v>
      </c>
      <c r="E964" s="176" t="s">
        <v>68</v>
      </c>
      <c r="F964" s="128" t="s">
        <v>69</v>
      </c>
      <c r="G964" s="128" t="s">
        <v>70</v>
      </c>
      <c r="H964" s="129" t="s">
        <v>71</v>
      </c>
      <c r="I964" s="131" t="s">
        <v>85</v>
      </c>
      <c r="J964" s="133" t="s">
        <v>86</v>
      </c>
      <c r="K964" s="17"/>
      <c r="M964" s="42"/>
    </row>
    <row r="965" spans="2:14" ht="24.95" customHeight="1" x14ac:dyDescent="0.2">
      <c r="B965" s="126" t="s">
        <v>114</v>
      </c>
      <c r="C965" s="237">
        <v>0</v>
      </c>
      <c r="D965" s="237">
        <v>0</v>
      </c>
      <c r="E965" s="214">
        <v>0</v>
      </c>
      <c r="F965" s="237">
        <v>0</v>
      </c>
      <c r="G965" s="237">
        <v>0</v>
      </c>
      <c r="H965" s="215">
        <v>0</v>
      </c>
      <c r="I965" s="212">
        <v>0</v>
      </c>
      <c r="J965" s="216">
        <v>0</v>
      </c>
      <c r="K965" s="44"/>
      <c r="M965" s="42"/>
    </row>
    <row r="966" spans="2:14" ht="24.95" customHeight="1" x14ac:dyDescent="0.2">
      <c r="B966" s="126" t="s">
        <v>5</v>
      </c>
      <c r="C966" s="237">
        <v>0</v>
      </c>
      <c r="D966" s="237">
        <v>0</v>
      </c>
      <c r="E966" s="214">
        <v>0</v>
      </c>
      <c r="F966" s="237">
        <v>0</v>
      </c>
      <c r="G966" s="237">
        <v>0</v>
      </c>
      <c r="H966" s="215">
        <v>0</v>
      </c>
      <c r="I966" s="212">
        <v>0</v>
      </c>
      <c r="J966" s="216">
        <v>0</v>
      </c>
      <c r="K966" s="44"/>
      <c r="M966" s="42"/>
    </row>
    <row r="967" spans="2:14" ht="24.95" customHeight="1" x14ac:dyDescent="0.2">
      <c r="B967" s="126" t="s">
        <v>22</v>
      </c>
      <c r="C967" s="237">
        <v>13</v>
      </c>
      <c r="D967" s="237">
        <v>9</v>
      </c>
      <c r="E967" s="214">
        <v>22</v>
      </c>
      <c r="F967" s="237">
        <v>55</v>
      </c>
      <c r="G967" s="237">
        <v>47</v>
      </c>
      <c r="H967" s="215">
        <v>102</v>
      </c>
      <c r="I967" s="212">
        <v>1.6499397799999999E-2</v>
      </c>
      <c r="J967" s="216">
        <v>4.6363636363636003</v>
      </c>
      <c r="K967" s="44"/>
      <c r="M967" s="42"/>
    </row>
    <row r="968" spans="2:14" ht="24.95" customHeight="1" x14ac:dyDescent="0.2">
      <c r="B968" s="126" t="s">
        <v>7</v>
      </c>
      <c r="C968" s="237">
        <v>0</v>
      </c>
      <c r="D968" s="237">
        <v>0</v>
      </c>
      <c r="E968" s="214">
        <v>0</v>
      </c>
      <c r="F968" s="237">
        <v>0</v>
      </c>
      <c r="G968" s="237">
        <v>0</v>
      </c>
      <c r="H968" s="215">
        <v>0</v>
      </c>
      <c r="I968" s="212">
        <v>0</v>
      </c>
      <c r="J968" s="216">
        <v>0</v>
      </c>
      <c r="K968" s="44"/>
      <c r="M968" s="42"/>
    </row>
    <row r="969" spans="2:14" ht="24.95" customHeight="1" x14ac:dyDescent="0.2">
      <c r="B969" s="126" t="s">
        <v>8</v>
      </c>
      <c r="C969" s="237">
        <v>10</v>
      </c>
      <c r="D969" s="237">
        <v>5</v>
      </c>
      <c r="E969" s="214">
        <v>15</v>
      </c>
      <c r="F969" s="237">
        <v>27</v>
      </c>
      <c r="G969" s="237">
        <v>10</v>
      </c>
      <c r="H969" s="215">
        <v>37</v>
      </c>
      <c r="I969" s="212">
        <v>1.03059251E-2</v>
      </c>
      <c r="J969" s="216">
        <v>2.4666666666667001</v>
      </c>
      <c r="K969" s="44"/>
      <c r="M969" s="42"/>
    </row>
    <row r="970" spans="2:14" ht="24.95" customHeight="1" x14ac:dyDescent="0.2">
      <c r="B970" s="126" t="s">
        <v>9</v>
      </c>
      <c r="C970" s="237">
        <v>0</v>
      </c>
      <c r="D970" s="237">
        <v>0</v>
      </c>
      <c r="E970" s="214">
        <v>0</v>
      </c>
      <c r="F970" s="237">
        <v>0</v>
      </c>
      <c r="G970" s="237">
        <v>0</v>
      </c>
      <c r="H970" s="215">
        <v>0</v>
      </c>
      <c r="I970" s="212">
        <v>0</v>
      </c>
      <c r="J970" s="216">
        <v>0</v>
      </c>
      <c r="K970" s="44"/>
      <c r="M970" s="42"/>
    </row>
    <row r="971" spans="2:14" ht="24.95" customHeight="1" x14ac:dyDescent="0.2">
      <c r="B971" s="126" t="s">
        <v>10</v>
      </c>
      <c r="C971" s="237">
        <v>0</v>
      </c>
      <c r="D971" s="237">
        <v>0</v>
      </c>
      <c r="E971" s="214">
        <v>0</v>
      </c>
      <c r="F971" s="237">
        <v>0</v>
      </c>
      <c r="G971" s="237">
        <v>0</v>
      </c>
      <c r="H971" s="215">
        <v>0</v>
      </c>
      <c r="I971" s="212">
        <v>0</v>
      </c>
      <c r="J971" s="216">
        <v>0</v>
      </c>
      <c r="K971" s="44"/>
      <c r="M971" s="42"/>
    </row>
    <row r="972" spans="2:14" ht="24.95" customHeight="1" x14ac:dyDescent="0.2">
      <c r="B972" s="126" t="s">
        <v>11</v>
      </c>
      <c r="C972" s="237">
        <v>16</v>
      </c>
      <c r="D972" s="237">
        <v>0</v>
      </c>
      <c r="E972" s="214">
        <v>16</v>
      </c>
      <c r="F972" s="237">
        <v>66</v>
      </c>
      <c r="G972" s="237">
        <v>0</v>
      </c>
      <c r="H972" s="215">
        <v>66</v>
      </c>
      <c r="I972" s="212">
        <v>1.7854451100000002E-2</v>
      </c>
      <c r="J972" s="216">
        <v>4.125</v>
      </c>
      <c r="K972" s="44"/>
      <c r="M972" s="45"/>
    </row>
    <row r="973" spans="2:14" ht="24.95" customHeight="1" x14ac:dyDescent="0.2">
      <c r="B973" s="126" t="s">
        <v>12</v>
      </c>
      <c r="C973" s="237">
        <v>0</v>
      </c>
      <c r="D973" s="237">
        <v>2</v>
      </c>
      <c r="E973" s="214">
        <v>2</v>
      </c>
      <c r="F973" s="237">
        <v>0</v>
      </c>
      <c r="G973" s="237">
        <v>2</v>
      </c>
      <c r="H973" s="215">
        <v>2</v>
      </c>
      <c r="I973" s="212">
        <v>1.2957132000000001E-3</v>
      </c>
      <c r="J973" s="216">
        <v>1</v>
      </c>
      <c r="K973" s="44"/>
      <c r="M973" s="45"/>
    </row>
    <row r="974" spans="2:14" ht="24.95" customHeight="1" x14ac:dyDescent="0.2">
      <c r="B974" s="127" t="s">
        <v>14</v>
      </c>
      <c r="C974" s="217">
        <v>39</v>
      </c>
      <c r="D974" s="217">
        <v>16</v>
      </c>
      <c r="E974" s="218">
        <v>55</v>
      </c>
      <c r="F974" s="217">
        <v>148</v>
      </c>
      <c r="G974" s="217">
        <v>59</v>
      </c>
      <c r="H974" s="219">
        <v>207</v>
      </c>
      <c r="I974" s="213">
        <v>5.0117966999999996E-3</v>
      </c>
      <c r="J974" s="220">
        <v>3.7636363636364001</v>
      </c>
      <c r="M974" s="45"/>
    </row>
    <row r="975" spans="2:14" ht="24.95" customHeight="1" x14ac:dyDescent="0.2">
      <c r="B975" s="312" t="s">
        <v>168</v>
      </c>
      <c r="C975" s="312"/>
      <c r="D975" s="312"/>
      <c r="E975" s="312"/>
      <c r="F975" s="312"/>
      <c r="G975" s="312"/>
      <c r="H975" s="312"/>
      <c r="I975" s="312"/>
      <c r="J975" s="312"/>
      <c r="K975" s="312"/>
      <c r="L975" s="312"/>
      <c r="M975" s="312"/>
      <c r="N975" s="17"/>
    </row>
    <row r="976" spans="2:14" ht="24.95" customHeight="1" x14ac:dyDescent="0.2">
      <c r="B976" s="68"/>
      <c r="C976" s="68"/>
      <c r="D976" s="68"/>
      <c r="E976" s="68"/>
      <c r="F976" s="68"/>
      <c r="G976" s="68"/>
      <c r="H976" s="68"/>
      <c r="I976" s="68"/>
      <c r="J976" s="68"/>
      <c r="K976" s="68"/>
      <c r="L976" s="68"/>
      <c r="M976" s="68"/>
      <c r="N976" s="68"/>
    </row>
    <row r="977" spans="2:14" ht="24.95" customHeight="1" x14ac:dyDescent="0.2">
      <c r="B977" s="66"/>
      <c r="C977" s="66"/>
      <c r="D977" s="66"/>
      <c r="E977" s="66"/>
      <c r="F977" s="66"/>
      <c r="G977" s="66"/>
      <c r="H977" s="66"/>
      <c r="I977" s="66"/>
      <c r="J977" s="66"/>
      <c r="K977" s="67"/>
      <c r="L977" s="67"/>
      <c r="M977" s="67"/>
      <c r="N977" s="67"/>
    </row>
    <row r="978" spans="2:14" ht="24.95" customHeight="1" x14ac:dyDescent="0.2">
      <c r="B978" s="62"/>
      <c r="C978" s="62"/>
      <c r="D978" s="62"/>
      <c r="E978" s="62"/>
      <c r="G978" s="62"/>
      <c r="H978" s="62"/>
      <c r="I978" s="62"/>
      <c r="J978" s="62"/>
    </row>
    <row r="979" spans="2:14" ht="24.95" customHeight="1" x14ac:dyDescent="0.2">
      <c r="B979" s="62"/>
      <c r="C979" s="62"/>
      <c r="D979" s="62"/>
      <c r="E979" s="62"/>
      <c r="G979" s="62"/>
      <c r="H979" s="62"/>
      <c r="I979" s="62"/>
      <c r="J979" s="62"/>
    </row>
    <row r="980" spans="2:14" ht="24.95" customHeight="1" x14ac:dyDescent="0.2">
      <c r="B980" s="62"/>
      <c r="C980" s="62"/>
      <c r="D980" s="62"/>
      <c r="E980" s="62"/>
      <c r="G980" s="62"/>
      <c r="H980" s="62"/>
      <c r="I980" s="62"/>
      <c r="J980" s="62"/>
    </row>
    <row r="981" spans="2:14" ht="24.95" customHeight="1" x14ac:dyDescent="0.2">
      <c r="B981" s="62"/>
      <c r="C981" s="62"/>
      <c r="D981" s="62"/>
      <c r="E981" s="62"/>
      <c r="G981" s="62"/>
      <c r="H981" s="62"/>
      <c r="I981" s="62"/>
      <c r="J981" s="62"/>
    </row>
    <row r="982" spans="2:14" ht="24.95" customHeight="1" x14ac:dyDescent="0.2">
      <c r="B982" s="62"/>
      <c r="C982" s="62"/>
      <c r="D982" s="62"/>
      <c r="E982" s="62"/>
      <c r="G982" s="62"/>
      <c r="H982" s="62"/>
      <c r="I982" s="62"/>
      <c r="J982" s="62"/>
    </row>
    <row r="983" spans="2:14" ht="24.95" customHeight="1" x14ac:dyDescent="0.2">
      <c r="B983" s="62"/>
      <c r="C983" s="62"/>
      <c r="D983" s="62"/>
      <c r="E983" s="62"/>
      <c r="G983" s="62"/>
      <c r="H983" s="62"/>
      <c r="I983" s="62"/>
      <c r="J983" s="62"/>
    </row>
    <row r="984" spans="2:14" ht="24.95" customHeight="1" x14ac:dyDescent="0.2">
      <c r="B984" s="62"/>
      <c r="C984" s="62"/>
      <c r="D984" s="62"/>
      <c r="E984" s="62"/>
      <c r="G984" s="62"/>
      <c r="H984" s="62"/>
      <c r="I984" s="62"/>
      <c r="J984" s="62"/>
    </row>
    <row r="985" spans="2:14" ht="24.95" customHeight="1" x14ac:dyDescent="0.2">
      <c r="B985" s="62"/>
      <c r="C985" s="62"/>
      <c r="D985" s="62"/>
      <c r="E985" s="62"/>
      <c r="G985" s="62"/>
      <c r="H985" s="62"/>
      <c r="I985" s="62"/>
      <c r="J985" s="62"/>
    </row>
    <row r="986" spans="2:14" ht="24.95" customHeight="1" x14ac:dyDescent="0.2">
      <c r="B986" s="62"/>
      <c r="C986" s="62"/>
      <c r="D986" s="62"/>
      <c r="E986" s="62"/>
      <c r="G986" s="62"/>
      <c r="H986" s="62"/>
      <c r="I986" s="62"/>
      <c r="J986" s="62"/>
    </row>
    <row r="987" spans="2:14" ht="24.95" customHeight="1" x14ac:dyDescent="0.2">
      <c r="B987" s="62"/>
      <c r="C987" s="62"/>
      <c r="D987" s="62"/>
      <c r="E987" s="62"/>
      <c r="G987" s="62"/>
      <c r="H987" s="62"/>
      <c r="I987" s="62"/>
      <c r="J987" s="62"/>
    </row>
    <row r="988" spans="2:14" ht="24.95" customHeight="1" x14ac:dyDescent="0.2">
      <c r="B988" s="62"/>
      <c r="C988" s="62"/>
      <c r="D988" s="62"/>
      <c r="E988" s="62"/>
      <c r="G988" s="62"/>
      <c r="H988" s="62"/>
      <c r="I988" s="62"/>
      <c r="J988" s="62"/>
    </row>
    <row r="989" spans="2:14" ht="24.95" customHeight="1" x14ac:dyDescent="0.2">
      <c r="B989" s="62"/>
      <c r="C989" s="62"/>
      <c r="D989" s="62"/>
      <c r="E989" s="62"/>
      <c r="G989" s="62"/>
      <c r="H989" s="62"/>
      <c r="I989" s="62"/>
      <c r="J989" s="62"/>
    </row>
    <row r="990" spans="2:14" ht="24.95" customHeight="1" x14ac:dyDescent="0.2">
      <c r="B990" s="62"/>
      <c r="C990" s="62"/>
      <c r="D990" s="62"/>
      <c r="E990" s="62"/>
      <c r="G990" s="62"/>
      <c r="H990" s="62"/>
      <c r="I990" s="62"/>
      <c r="J990" s="62"/>
    </row>
    <row r="991" spans="2:14" ht="24.95" customHeight="1" x14ac:dyDescent="0.2">
      <c r="B991" s="62"/>
      <c r="C991" s="62"/>
      <c r="D991" s="62"/>
      <c r="E991" s="62"/>
      <c r="G991" s="62"/>
      <c r="H991" s="62"/>
      <c r="I991" s="62"/>
      <c r="J991" s="62"/>
    </row>
    <row r="992" spans="2:14" ht="24.95" customHeight="1" x14ac:dyDescent="0.2">
      <c r="B992" s="62"/>
      <c r="C992" s="62"/>
      <c r="D992" s="62"/>
      <c r="E992" s="62"/>
      <c r="G992" s="62"/>
      <c r="H992" s="62"/>
      <c r="I992" s="62"/>
      <c r="J992" s="62"/>
    </row>
    <row r="993" spans="2:10" ht="24.95" customHeight="1" x14ac:dyDescent="0.2">
      <c r="B993" s="62"/>
      <c r="C993" s="62"/>
      <c r="D993" s="62"/>
      <c r="E993" s="62"/>
      <c r="G993" s="62"/>
      <c r="H993" s="62"/>
      <c r="I993" s="62"/>
      <c r="J993" s="62"/>
    </row>
    <row r="994" spans="2:10" ht="24.95" customHeight="1" x14ac:dyDescent="0.2">
      <c r="B994" s="62"/>
      <c r="C994" s="62"/>
      <c r="D994" s="62"/>
      <c r="E994" s="62"/>
      <c r="G994" s="62"/>
      <c r="H994" s="62"/>
      <c r="I994" s="62"/>
      <c r="J994" s="62"/>
    </row>
    <row r="995" spans="2:10" ht="24.95" customHeight="1" x14ac:dyDescent="0.2">
      <c r="B995" s="62"/>
      <c r="C995" s="62"/>
      <c r="D995" s="62"/>
      <c r="E995" s="62"/>
      <c r="G995" s="62"/>
      <c r="H995" s="62"/>
      <c r="I995" s="62"/>
      <c r="J995" s="62"/>
    </row>
    <row r="996" spans="2:10" ht="24.95" customHeight="1" x14ac:dyDescent="0.2">
      <c r="B996" s="62"/>
      <c r="C996" s="62"/>
      <c r="D996" s="62"/>
      <c r="E996" s="62"/>
      <c r="G996" s="62"/>
      <c r="H996" s="62"/>
      <c r="I996" s="62"/>
      <c r="J996" s="62"/>
    </row>
    <row r="997" spans="2:10" ht="24.95" customHeight="1" x14ac:dyDescent="0.2">
      <c r="B997" s="62"/>
      <c r="C997" s="62"/>
      <c r="D997" s="62"/>
      <c r="E997" s="62"/>
      <c r="G997" s="62"/>
      <c r="H997" s="62"/>
      <c r="I997" s="62"/>
      <c r="J997" s="62"/>
    </row>
    <row r="998" spans="2:10" ht="24.95" customHeight="1" x14ac:dyDescent="0.2">
      <c r="B998" s="62"/>
      <c r="C998" s="62"/>
      <c r="D998" s="62"/>
      <c r="E998" s="62"/>
      <c r="G998" s="62"/>
      <c r="H998" s="62"/>
      <c r="I998" s="62"/>
      <c r="J998" s="62"/>
    </row>
    <row r="999" spans="2:10" ht="24.95" customHeight="1" x14ac:dyDescent="0.2">
      <c r="B999" s="62"/>
      <c r="C999" s="62"/>
      <c r="D999" s="62"/>
      <c r="E999" s="62"/>
      <c r="G999" s="62"/>
      <c r="H999" s="62"/>
      <c r="I999" s="62"/>
      <c r="J999" s="62"/>
    </row>
    <row r="1000" spans="2:10" ht="24.95" customHeight="1" x14ac:dyDescent="0.2">
      <c r="B1000" s="62"/>
      <c r="C1000" s="62"/>
      <c r="D1000" s="62"/>
      <c r="E1000" s="62"/>
      <c r="G1000" s="62"/>
      <c r="H1000" s="62"/>
      <c r="I1000" s="62"/>
      <c r="J1000" s="62"/>
    </row>
    <row r="1001" spans="2:10" ht="24.95" customHeight="1" x14ac:dyDescent="0.2">
      <c r="B1001" s="62"/>
      <c r="C1001" s="62"/>
      <c r="D1001" s="62"/>
      <c r="E1001" s="62"/>
      <c r="G1001" s="62"/>
      <c r="H1001" s="62"/>
      <c r="I1001" s="62"/>
      <c r="J1001" s="62"/>
    </row>
    <row r="1002" spans="2:10" ht="24.95" customHeight="1" x14ac:dyDescent="0.2">
      <c r="B1002" s="62"/>
      <c r="C1002" s="62"/>
      <c r="D1002" s="62"/>
      <c r="E1002" s="62"/>
      <c r="G1002" s="62"/>
      <c r="H1002" s="62"/>
      <c r="I1002" s="62"/>
      <c r="J1002" s="62"/>
    </row>
    <row r="1003" spans="2:10" ht="24.95" customHeight="1" x14ac:dyDescent="0.2">
      <c r="B1003" s="62"/>
      <c r="C1003" s="62"/>
      <c r="D1003" s="62"/>
      <c r="E1003" s="62"/>
      <c r="G1003" s="62"/>
      <c r="H1003" s="62"/>
      <c r="I1003" s="62"/>
      <c r="J1003" s="62"/>
    </row>
    <row r="1004" spans="2:10" ht="24.95" customHeight="1" x14ac:dyDescent="0.2">
      <c r="B1004" s="62"/>
      <c r="C1004" s="62"/>
      <c r="D1004" s="62"/>
      <c r="E1004" s="62"/>
      <c r="G1004" s="62"/>
      <c r="H1004" s="62"/>
      <c r="I1004" s="62"/>
      <c r="J1004" s="62"/>
    </row>
    <row r="1005" spans="2:10" ht="24.95" customHeight="1" x14ac:dyDescent="0.2">
      <c r="B1005" s="62"/>
      <c r="C1005" s="62"/>
      <c r="D1005" s="62"/>
      <c r="E1005" s="62"/>
      <c r="G1005" s="62"/>
      <c r="H1005" s="62"/>
      <c r="I1005" s="62"/>
      <c r="J1005" s="62"/>
    </row>
    <row r="1006" spans="2:10" ht="24.95" customHeight="1" x14ac:dyDescent="0.2">
      <c r="B1006" s="62"/>
      <c r="C1006" s="62"/>
      <c r="D1006" s="62"/>
      <c r="E1006" s="62"/>
      <c r="G1006" s="62"/>
      <c r="H1006" s="62"/>
      <c r="I1006" s="62"/>
      <c r="J1006" s="62"/>
    </row>
    <row r="1007" spans="2:10" ht="24.95" customHeight="1" x14ac:dyDescent="0.2">
      <c r="B1007" s="62"/>
      <c r="C1007" s="62"/>
      <c r="D1007" s="62"/>
      <c r="E1007" s="62"/>
      <c r="G1007" s="62"/>
      <c r="H1007" s="62"/>
      <c r="I1007" s="62"/>
      <c r="J1007" s="62"/>
    </row>
    <row r="1008" spans="2:10" ht="24.95" customHeight="1" x14ac:dyDescent="0.2">
      <c r="B1008" s="62"/>
      <c r="C1008" s="62"/>
      <c r="D1008" s="62"/>
      <c r="E1008" s="62"/>
      <c r="G1008" s="62"/>
      <c r="H1008" s="62"/>
      <c r="I1008" s="62"/>
      <c r="J1008" s="62"/>
    </row>
    <row r="1009" spans="2:15" ht="24.95" customHeight="1" x14ac:dyDescent="0.2">
      <c r="B1009" s="62"/>
      <c r="C1009" s="62"/>
      <c r="D1009" s="62"/>
      <c r="E1009" s="62"/>
      <c r="G1009" s="62"/>
      <c r="H1009" s="62"/>
      <c r="I1009" s="62"/>
      <c r="J1009" s="62"/>
    </row>
    <row r="1010" spans="2:15" ht="24.95" customHeight="1" x14ac:dyDescent="0.2">
      <c r="B1010" s="62"/>
      <c r="C1010" s="62"/>
      <c r="D1010" s="62"/>
      <c r="E1010" s="62"/>
      <c r="G1010" s="62"/>
      <c r="H1010" s="62"/>
      <c r="I1010" s="62"/>
      <c r="J1010" s="62"/>
    </row>
    <row r="1011" spans="2:15" ht="24.95" customHeight="1" x14ac:dyDescent="0.2">
      <c r="B1011" s="62"/>
      <c r="C1011" s="62"/>
      <c r="D1011" s="62"/>
      <c r="E1011" s="62"/>
      <c r="G1011" s="62"/>
      <c r="H1011" s="62"/>
      <c r="I1011" s="62"/>
      <c r="J1011" s="62"/>
    </row>
    <row r="1012" spans="2:15" ht="24.95" customHeight="1" x14ac:dyDescent="0.2">
      <c r="B1012" s="62"/>
      <c r="C1012" s="62"/>
      <c r="D1012" s="62"/>
      <c r="E1012" s="62"/>
      <c r="G1012" s="62"/>
      <c r="H1012" s="62"/>
      <c r="I1012" s="62"/>
      <c r="J1012" s="62"/>
    </row>
    <row r="1013" spans="2:15" ht="24.95" customHeight="1" x14ac:dyDescent="0.2">
      <c r="B1013" s="62"/>
      <c r="C1013" s="62"/>
      <c r="D1013" s="62"/>
      <c r="E1013" s="62"/>
      <c r="G1013" s="62"/>
      <c r="H1013" s="62"/>
      <c r="I1013" s="62"/>
      <c r="J1013" s="62"/>
    </row>
    <row r="1014" spans="2:15" ht="24.95" customHeight="1" x14ac:dyDescent="0.2">
      <c r="B1014" s="62"/>
      <c r="C1014" s="62"/>
      <c r="D1014" s="62"/>
      <c r="E1014" s="62"/>
      <c r="G1014" s="62"/>
      <c r="H1014" s="62"/>
      <c r="I1014" s="62"/>
      <c r="J1014" s="62"/>
    </row>
    <row r="1015" spans="2:15" ht="24.95" customHeight="1" x14ac:dyDescent="0.2">
      <c r="B1015" s="62"/>
      <c r="C1015" s="62"/>
      <c r="D1015" s="62"/>
      <c r="E1015" s="62"/>
      <c r="G1015" s="62"/>
      <c r="H1015" s="62"/>
      <c r="I1015" s="62"/>
      <c r="J1015" s="62"/>
    </row>
    <row r="1016" spans="2:15" ht="24.95" customHeight="1" x14ac:dyDescent="0.2">
      <c r="B1016" s="62"/>
      <c r="C1016" s="62"/>
      <c r="D1016" s="62"/>
      <c r="E1016" s="62"/>
      <c r="G1016" s="62"/>
      <c r="H1016" s="62"/>
      <c r="I1016" s="62"/>
      <c r="J1016" s="62"/>
    </row>
    <row r="1017" spans="2:15" ht="24.95" customHeight="1" x14ac:dyDescent="0.2">
      <c r="B1017" s="62"/>
      <c r="C1017" s="62"/>
      <c r="D1017" s="62"/>
      <c r="E1017" s="62"/>
      <c r="G1017" s="62"/>
      <c r="H1017" s="62"/>
      <c r="I1017" s="62"/>
      <c r="J1017" s="62"/>
    </row>
    <row r="1018" spans="2:15" ht="24.95" customHeight="1" x14ac:dyDescent="0.2">
      <c r="B1018" s="62"/>
      <c r="C1018" s="62"/>
      <c r="D1018" s="62"/>
      <c r="E1018" s="62"/>
      <c r="G1018" s="62"/>
      <c r="H1018" s="62"/>
      <c r="I1018" s="62"/>
      <c r="J1018" s="62"/>
      <c r="M1018" s="19">
        <v>13</v>
      </c>
    </row>
    <row r="1019" spans="2:15" ht="25.5" customHeight="1" x14ac:dyDescent="0.2">
      <c r="B1019" s="254" t="s">
        <v>163</v>
      </c>
      <c r="C1019" s="254"/>
      <c r="D1019" s="254"/>
      <c r="E1019" s="254"/>
      <c r="F1019" s="254"/>
      <c r="G1019" s="254"/>
      <c r="H1019" s="254"/>
      <c r="I1019" s="254"/>
      <c r="J1019" s="254"/>
      <c r="K1019" s="254"/>
      <c r="L1019" s="254"/>
      <c r="M1019" s="254"/>
    </row>
    <row r="1020" spans="2:15" ht="15" customHeight="1" x14ac:dyDescent="0.2">
      <c r="B1020" s="54"/>
      <c r="C1020" s="54"/>
      <c r="D1020" s="54"/>
      <c r="E1020" s="54"/>
      <c r="F1020" s="54"/>
      <c r="G1020" s="54"/>
    </row>
    <row r="1021" spans="2:15" ht="24.95" customHeight="1" x14ac:dyDescent="0.2">
      <c r="B1021" s="251" t="s">
        <v>13</v>
      </c>
      <c r="C1021" s="251"/>
      <c r="D1021" s="251"/>
      <c r="E1021" s="251"/>
      <c r="F1021" s="251"/>
      <c r="G1021" s="251"/>
      <c r="H1021" s="251"/>
      <c r="I1021" s="36"/>
      <c r="J1021" s="36"/>
      <c r="K1021" s="36"/>
      <c r="L1021" s="36"/>
      <c r="M1021" s="11"/>
      <c r="N1021" s="11"/>
      <c r="O1021" s="11"/>
    </row>
    <row r="1022" spans="2:15" ht="24.95" customHeight="1" x14ac:dyDescent="0.2">
      <c r="B1022" s="125" t="s">
        <v>35</v>
      </c>
      <c r="C1022" s="252" t="s">
        <v>62</v>
      </c>
      <c r="D1022" s="252"/>
      <c r="E1022" s="252" t="s">
        <v>63</v>
      </c>
      <c r="F1022" s="252"/>
      <c r="G1022" s="252" t="s">
        <v>0</v>
      </c>
      <c r="H1022" s="252"/>
      <c r="I1022" s="36"/>
      <c r="J1022" s="36"/>
      <c r="K1022" s="36"/>
      <c r="L1022" s="36"/>
      <c r="M1022" s="11"/>
      <c r="N1022" s="11"/>
      <c r="O1022" s="11"/>
    </row>
    <row r="1023" spans="2:15" ht="24.95" customHeight="1" x14ac:dyDescent="0.2">
      <c r="B1023" s="211" t="s">
        <v>156</v>
      </c>
      <c r="C1023" s="264">
        <v>3333</v>
      </c>
      <c r="D1023" s="264"/>
      <c r="E1023" s="264">
        <v>1330</v>
      </c>
      <c r="F1023" s="264"/>
      <c r="G1023" s="249">
        <v>4663</v>
      </c>
      <c r="H1023" s="250"/>
      <c r="I1023" s="36"/>
      <c r="J1023" s="36"/>
      <c r="K1023" s="36"/>
      <c r="L1023" s="36"/>
      <c r="M1023" s="11"/>
      <c r="N1023" s="11"/>
      <c r="O1023" s="11"/>
    </row>
    <row r="1024" spans="2:15" ht="24.95" customHeight="1" x14ac:dyDescent="0.2">
      <c r="B1024" s="211" t="s">
        <v>155</v>
      </c>
      <c r="C1024" s="257">
        <v>39</v>
      </c>
      <c r="D1024" s="257"/>
      <c r="E1024" s="257">
        <v>16</v>
      </c>
      <c r="F1024" s="257"/>
      <c r="G1024" s="249">
        <v>55</v>
      </c>
      <c r="H1024" s="250"/>
      <c r="I1024" s="36"/>
      <c r="J1024" s="36"/>
      <c r="K1024" s="36"/>
      <c r="L1024" s="36"/>
      <c r="M1024" s="11"/>
      <c r="N1024" s="11"/>
      <c r="O1024" s="11"/>
    </row>
    <row r="1025" spans="2:15" ht="24.95" customHeight="1" x14ac:dyDescent="0.2">
      <c r="B1025" s="109" t="s">
        <v>43</v>
      </c>
      <c r="C1025" s="260">
        <f>(C1024-C1023)/C1023</f>
        <v>-0.98829882988298834</v>
      </c>
      <c r="D1025" s="260"/>
      <c r="E1025" s="260">
        <f>(E1024-E1023)/E1023</f>
        <v>-0.98796992481203005</v>
      </c>
      <c r="F1025" s="260"/>
      <c r="G1025" s="260">
        <f>(G1024-G1023)/G1023</f>
        <v>-0.98820501822860818</v>
      </c>
      <c r="H1025" s="260"/>
      <c r="I1025" s="36"/>
      <c r="J1025" s="36"/>
      <c r="K1025" s="36"/>
      <c r="L1025" s="36"/>
      <c r="M1025" s="11"/>
      <c r="N1025" s="11"/>
      <c r="O1025" s="11"/>
    </row>
    <row r="1026" spans="2:15" ht="24.95" customHeight="1" x14ac:dyDescent="0.2"/>
    <row r="1027" spans="2:15" ht="24.95" customHeight="1" x14ac:dyDescent="0.2"/>
    <row r="1028" spans="2:15" ht="24.95" customHeight="1" x14ac:dyDescent="0.2"/>
    <row r="1029" spans="2:15" ht="24.95" customHeight="1" x14ac:dyDescent="0.2"/>
    <row r="1030" spans="2:15" ht="24.95" customHeight="1" x14ac:dyDescent="0.2"/>
    <row r="1031" spans="2:15" ht="24.95" customHeight="1" x14ac:dyDescent="0.2"/>
    <row r="1032" spans="2:15" ht="24.95" customHeight="1" x14ac:dyDescent="0.2"/>
    <row r="1033" spans="2:15" ht="24.95" customHeight="1" x14ac:dyDescent="0.2"/>
    <row r="1034" spans="2:15" ht="24.95" customHeight="1" x14ac:dyDescent="0.2"/>
    <row r="1035" spans="2:15" ht="24.95" customHeight="1" x14ac:dyDescent="0.2"/>
    <row r="1036" spans="2:15" ht="24.95" customHeight="1" x14ac:dyDescent="0.2">
      <c r="B1036" s="56"/>
      <c r="C1036" s="56"/>
      <c r="D1036" s="56"/>
      <c r="E1036" s="56"/>
      <c r="F1036" s="56"/>
      <c r="G1036" s="56"/>
      <c r="H1036" s="56"/>
      <c r="I1036" s="56"/>
      <c r="J1036" s="56"/>
      <c r="K1036" s="56"/>
      <c r="L1036" s="56"/>
      <c r="M1036" s="56"/>
      <c r="N1036" s="56"/>
      <c r="O1036" s="56"/>
    </row>
    <row r="1037" spans="2:15" ht="24.95" customHeight="1" x14ac:dyDescent="0.2">
      <c r="B1037" s="56"/>
      <c r="C1037" s="56"/>
      <c r="D1037" s="56"/>
      <c r="E1037" s="56"/>
      <c r="F1037" s="56"/>
      <c r="G1037" s="56"/>
      <c r="H1037" s="56"/>
      <c r="I1037" s="56"/>
      <c r="J1037" s="56"/>
      <c r="K1037" s="56"/>
      <c r="L1037" s="56"/>
      <c r="M1037" s="56"/>
      <c r="N1037" s="56"/>
      <c r="O1037" s="56"/>
    </row>
    <row r="1038" spans="2:15" ht="24.95" customHeight="1" x14ac:dyDescent="0.2">
      <c r="B1038" s="56"/>
      <c r="C1038" s="56"/>
      <c r="D1038" s="56"/>
      <c r="E1038" s="56"/>
      <c r="F1038" s="56"/>
      <c r="G1038" s="56"/>
      <c r="H1038" s="56"/>
      <c r="I1038" s="56"/>
      <c r="J1038" s="56"/>
      <c r="K1038" s="56"/>
      <c r="L1038" s="56"/>
      <c r="M1038" s="56"/>
      <c r="N1038" s="56"/>
      <c r="O1038" s="56"/>
    </row>
    <row r="1039" spans="2:15" ht="24.95" customHeight="1" x14ac:dyDescent="0.2">
      <c r="B1039" s="56"/>
      <c r="C1039" s="56"/>
      <c r="D1039" s="56"/>
      <c r="E1039" s="56"/>
      <c r="F1039" s="56"/>
      <c r="G1039" s="56"/>
      <c r="H1039" s="56"/>
      <c r="I1039" s="56"/>
      <c r="J1039" s="56"/>
      <c r="K1039" s="56"/>
      <c r="L1039" s="56"/>
      <c r="M1039" s="56"/>
      <c r="N1039" s="56"/>
      <c r="O1039" s="56"/>
    </row>
    <row r="1040" spans="2:15" ht="24.95" customHeight="1" x14ac:dyDescent="0.2">
      <c r="B1040" s="56"/>
      <c r="C1040" s="56"/>
      <c r="D1040" s="56"/>
      <c r="E1040" s="56"/>
      <c r="F1040" s="56"/>
      <c r="G1040" s="56"/>
      <c r="H1040" s="56"/>
      <c r="I1040" s="56"/>
      <c r="J1040" s="56"/>
      <c r="K1040" s="56"/>
      <c r="L1040" s="56"/>
      <c r="M1040" s="56"/>
      <c r="N1040" s="56"/>
      <c r="O1040" s="56"/>
    </row>
    <row r="1041" spans="2:15" ht="24.95" customHeight="1" x14ac:dyDescent="0.2">
      <c r="B1041" s="56"/>
      <c r="C1041" s="56"/>
      <c r="D1041" s="56"/>
      <c r="E1041" s="56"/>
      <c r="F1041" s="56"/>
      <c r="G1041" s="56"/>
      <c r="H1041" s="56"/>
      <c r="I1041" s="56"/>
      <c r="J1041" s="56"/>
      <c r="K1041" s="56"/>
      <c r="L1041" s="56"/>
      <c r="M1041" s="56"/>
      <c r="N1041" s="56"/>
      <c r="O1041" s="56"/>
    </row>
    <row r="1042" spans="2:15" ht="24.95" customHeight="1" x14ac:dyDescent="0.2">
      <c r="B1042" s="56"/>
      <c r="C1042" s="56"/>
      <c r="D1042" s="56"/>
      <c r="E1042" s="56"/>
      <c r="F1042" s="56"/>
      <c r="G1042" s="56"/>
      <c r="H1042" s="56"/>
      <c r="I1042" s="56"/>
      <c r="J1042" s="56"/>
      <c r="K1042" s="56"/>
      <c r="L1042" s="56"/>
      <c r="M1042" s="56"/>
      <c r="N1042" s="56"/>
      <c r="O1042" s="56"/>
    </row>
    <row r="1043" spans="2:15" ht="24.95" customHeight="1" x14ac:dyDescent="0.2">
      <c r="B1043" s="56"/>
      <c r="C1043" s="56"/>
      <c r="D1043" s="56"/>
      <c r="E1043" s="56"/>
      <c r="F1043" s="56"/>
      <c r="G1043" s="56"/>
      <c r="H1043" s="56"/>
      <c r="I1043" s="56"/>
      <c r="J1043" s="56"/>
      <c r="K1043" s="56"/>
      <c r="L1043" s="56"/>
      <c r="M1043" s="56"/>
      <c r="N1043" s="56"/>
      <c r="O1043" s="56"/>
    </row>
    <row r="1044" spans="2:15" ht="24.95" customHeight="1" x14ac:dyDescent="0.2">
      <c r="B1044" s="40"/>
      <c r="C1044" s="40"/>
      <c r="D1044" s="40"/>
      <c r="E1044" s="40"/>
      <c r="F1044" s="40"/>
      <c r="G1044" s="40"/>
      <c r="H1044" s="40"/>
      <c r="I1044" s="40"/>
      <c r="J1044" s="40"/>
      <c r="K1044" s="40"/>
      <c r="L1044" s="40"/>
    </row>
    <row r="1045" spans="2:15" ht="24.95" customHeight="1" x14ac:dyDescent="0.2">
      <c r="B1045" s="238"/>
      <c r="C1045" s="238"/>
      <c r="D1045" s="238"/>
      <c r="E1045" s="238"/>
      <c r="F1045" s="238"/>
      <c r="G1045" s="238"/>
      <c r="H1045" s="238"/>
      <c r="I1045" s="238"/>
      <c r="J1045" s="238"/>
      <c r="K1045" s="238"/>
      <c r="L1045" s="238"/>
    </row>
    <row r="1046" spans="2:15" ht="24.95" customHeight="1" x14ac:dyDescent="0.2">
      <c r="B1046" s="261" t="s">
        <v>15</v>
      </c>
      <c r="C1046" s="261"/>
      <c r="D1046" s="261"/>
      <c r="E1046" s="261"/>
      <c r="F1046" s="261"/>
      <c r="G1046" s="261"/>
      <c r="H1046" s="261"/>
      <c r="I1046" s="261"/>
      <c r="J1046" s="261"/>
    </row>
    <row r="1047" spans="2:15" ht="24.95" customHeight="1" x14ac:dyDescent="0.2">
      <c r="B1047" s="134" t="s">
        <v>35</v>
      </c>
      <c r="C1047" s="265" t="s">
        <v>64</v>
      </c>
      <c r="D1047" s="265"/>
      <c r="E1047" s="265" t="s">
        <v>65</v>
      </c>
      <c r="F1047" s="265"/>
      <c r="G1047" s="265" t="s">
        <v>1</v>
      </c>
      <c r="H1047" s="265"/>
      <c r="I1047" s="265" t="s">
        <v>18</v>
      </c>
      <c r="J1047" s="265"/>
      <c r="L1047" s="37"/>
    </row>
    <row r="1048" spans="2:15" ht="24.95" customHeight="1" x14ac:dyDescent="0.2">
      <c r="B1048" s="211" t="s">
        <v>156</v>
      </c>
      <c r="C1048" s="248">
        <v>6149</v>
      </c>
      <c r="D1048" s="248"/>
      <c r="E1048" s="248">
        <v>1959</v>
      </c>
      <c r="F1048" s="248"/>
      <c r="G1048" s="249">
        <v>8108</v>
      </c>
      <c r="H1048" s="249"/>
      <c r="I1048" s="259">
        <v>6.0874070000000002E-2</v>
      </c>
      <c r="J1048" s="250"/>
    </row>
    <row r="1049" spans="2:15" ht="24.95" customHeight="1" x14ac:dyDescent="0.2">
      <c r="B1049" s="211" t="s">
        <v>155</v>
      </c>
      <c r="C1049" s="248">
        <v>148</v>
      </c>
      <c r="D1049" s="248"/>
      <c r="E1049" s="248">
        <v>59</v>
      </c>
      <c r="F1049" s="248"/>
      <c r="G1049" s="249">
        <v>207</v>
      </c>
      <c r="H1049" s="249"/>
      <c r="I1049" s="259">
        <v>5.0117966999999996E-3</v>
      </c>
      <c r="J1049" s="250"/>
    </row>
    <row r="1050" spans="2:15" ht="24.95" customHeight="1" x14ac:dyDescent="0.2">
      <c r="B1050" s="101" t="s">
        <v>43</v>
      </c>
      <c r="C1050" s="258">
        <f>(C1049-C1048)/C1048</f>
        <v>-0.97593104569848754</v>
      </c>
      <c r="D1050" s="258"/>
      <c r="E1050" s="258">
        <f>(E1049-E1048)/E1048</f>
        <v>-0.96988259315977543</v>
      </c>
      <c r="F1050" s="258"/>
      <c r="G1050" s="258">
        <f>(G1049-G1048)/G1048</f>
        <v>-0.97446965959546128</v>
      </c>
      <c r="H1050" s="258"/>
      <c r="I1050" s="258">
        <f>(I1049-I1048)/I1048</f>
        <v>-0.91766943297860648</v>
      </c>
      <c r="J1050" s="258"/>
    </row>
    <row r="1051" spans="2:15" ht="24.95" customHeight="1" x14ac:dyDescent="0.2"/>
    <row r="1052" spans="2:15" ht="24.95" customHeight="1" x14ac:dyDescent="0.2"/>
    <row r="1053" spans="2:15" ht="24.95" customHeight="1" x14ac:dyDescent="0.2"/>
    <row r="1054" spans="2:15" ht="24.95" customHeight="1" x14ac:dyDescent="0.2"/>
    <row r="1055" spans="2:15" ht="24.95" customHeight="1" x14ac:dyDescent="0.2"/>
    <row r="1056" spans="2:15" ht="24.95" customHeight="1" x14ac:dyDescent="0.2"/>
    <row r="1057" spans="2:15" ht="24.95" customHeight="1" x14ac:dyDescent="0.2"/>
    <row r="1058" spans="2:15" ht="24.95" customHeight="1" x14ac:dyDescent="0.2"/>
    <row r="1059" spans="2:15" ht="24.95" customHeight="1" x14ac:dyDescent="0.2"/>
    <row r="1060" spans="2:15" ht="24.95" customHeight="1" x14ac:dyDescent="0.2"/>
    <row r="1061" spans="2:15" ht="24.95" customHeight="1" x14ac:dyDescent="0.2">
      <c r="B1061" s="56"/>
      <c r="C1061" s="56"/>
      <c r="D1061" s="56"/>
      <c r="E1061" s="56"/>
      <c r="F1061" s="56"/>
      <c r="G1061" s="56"/>
      <c r="H1061" s="56"/>
      <c r="I1061" s="56"/>
      <c r="J1061" s="56"/>
      <c r="K1061" s="40"/>
      <c r="L1061" s="40"/>
      <c r="M1061" s="56"/>
      <c r="N1061" s="56"/>
      <c r="O1061" s="56"/>
    </row>
    <row r="1062" spans="2:15" ht="24.95" customHeight="1" x14ac:dyDescent="0.2">
      <c r="B1062" s="56"/>
      <c r="C1062" s="56"/>
      <c r="D1062" s="56"/>
      <c r="E1062" s="56"/>
      <c r="F1062" s="56"/>
      <c r="G1062" s="56"/>
      <c r="H1062" s="56"/>
      <c r="I1062" s="56"/>
      <c r="J1062" s="56"/>
      <c r="K1062" s="40"/>
      <c r="L1062" s="40"/>
      <c r="M1062" s="56"/>
      <c r="N1062" s="56"/>
      <c r="O1062" s="56"/>
    </row>
    <row r="1063" spans="2:15" ht="24.95" customHeight="1" x14ac:dyDescent="0.2">
      <c r="B1063" s="56"/>
      <c r="C1063" s="56"/>
      <c r="D1063" s="56"/>
      <c r="E1063" s="56"/>
      <c r="F1063" s="56"/>
      <c r="G1063" s="56"/>
      <c r="H1063" s="56"/>
      <c r="I1063" s="56"/>
      <c r="J1063" s="56"/>
      <c r="K1063" s="40"/>
      <c r="L1063" s="40"/>
      <c r="M1063" s="56"/>
      <c r="N1063" s="56"/>
      <c r="O1063" s="56"/>
    </row>
    <row r="1064" spans="2:15" ht="24.95" customHeight="1" x14ac:dyDescent="0.2">
      <c r="B1064" s="56"/>
      <c r="C1064" s="56"/>
      <c r="D1064" s="56"/>
      <c r="E1064" s="56"/>
      <c r="F1064" s="56"/>
      <c r="G1064" s="56"/>
      <c r="H1064" s="56"/>
      <c r="I1064" s="56"/>
      <c r="J1064" s="56"/>
      <c r="K1064" s="40"/>
      <c r="L1064" s="40"/>
      <c r="M1064" s="56"/>
      <c r="N1064" s="56"/>
      <c r="O1064" s="56"/>
    </row>
    <row r="1065" spans="2:15" ht="24.95" customHeight="1" x14ac:dyDescent="0.2">
      <c r="B1065" s="56"/>
      <c r="C1065" s="56"/>
      <c r="D1065" s="56"/>
      <c r="E1065" s="56"/>
      <c r="F1065" s="56"/>
      <c r="G1065" s="56"/>
      <c r="H1065" s="56"/>
      <c r="I1065" s="56"/>
      <c r="J1065" s="56"/>
      <c r="K1065" s="40"/>
      <c r="L1065" s="40"/>
      <c r="M1065" s="56"/>
      <c r="N1065" s="56"/>
      <c r="O1065" s="56"/>
    </row>
    <row r="1066" spans="2:15" ht="24.95" customHeight="1" x14ac:dyDescent="0.2">
      <c r="B1066" s="56"/>
      <c r="C1066" s="56"/>
      <c r="D1066" s="56"/>
      <c r="E1066" s="56"/>
      <c r="F1066" s="56"/>
      <c r="G1066" s="56"/>
      <c r="H1066" s="56"/>
      <c r="I1066" s="56"/>
      <c r="J1066" s="56"/>
      <c r="K1066" s="40"/>
      <c r="L1066" s="40"/>
      <c r="M1066" s="56"/>
      <c r="N1066" s="56"/>
      <c r="O1066" s="56"/>
    </row>
    <row r="1067" spans="2:15" ht="24.95" customHeight="1" x14ac:dyDescent="0.2">
      <c r="B1067" s="56"/>
      <c r="C1067" s="56"/>
      <c r="D1067" s="56"/>
      <c r="E1067" s="56"/>
      <c r="F1067" s="56"/>
      <c r="G1067" s="56"/>
      <c r="H1067" s="56"/>
      <c r="I1067" s="56"/>
      <c r="J1067" s="56"/>
      <c r="K1067" s="40"/>
      <c r="L1067" s="40"/>
      <c r="M1067" s="56"/>
      <c r="N1067" s="56"/>
      <c r="O1067" s="56"/>
    </row>
    <row r="1068" spans="2:15" ht="24.95" customHeight="1" x14ac:dyDescent="0.2">
      <c r="B1068" s="56"/>
      <c r="C1068" s="56"/>
      <c r="D1068" s="56"/>
      <c r="E1068" s="56"/>
      <c r="F1068" s="56"/>
      <c r="G1068" s="56"/>
      <c r="H1068" s="56"/>
      <c r="I1068" s="56"/>
      <c r="J1068" s="56"/>
      <c r="K1068" s="40"/>
      <c r="L1068" s="40"/>
      <c r="M1068" s="56"/>
      <c r="N1068" s="56"/>
      <c r="O1068" s="56"/>
    </row>
    <row r="1069" spans="2:15" ht="24.95" customHeight="1" x14ac:dyDescent="0.2">
      <c r="M1069" s="19"/>
    </row>
    <row r="1070" spans="2:15" ht="24.95" customHeight="1" x14ac:dyDescent="0.2">
      <c r="M1070" s="19"/>
    </row>
    <row r="1071" spans="2:15" ht="24.95" customHeight="1" x14ac:dyDescent="0.2">
      <c r="M1071" s="19"/>
    </row>
    <row r="1072" spans="2:15" ht="24.95" customHeight="1" x14ac:dyDescent="0.2">
      <c r="M1072" s="19"/>
    </row>
    <row r="1073" spans="2:13" ht="24.95" customHeight="1" x14ac:dyDescent="0.2">
      <c r="M1073" s="19"/>
    </row>
    <row r="1074" spans="2:13" ht="24.95" customHeight="1" x14ac:dyDescent="0.2">
      <c r="M1074" s="19"/>
    </row>
    <row r="1075" spans="2:13" ht="24.95" customHeight="1" x14ac:dyDescent="0.2">
      <c r="M1075" s="19"/>
    </row>
    <row r="1076" spans="2:13" ht="24.95" customHeight="1" x14ac:dyDescent="0.2">
      <c r="M1076" s="19"/>
    </row>
    <row r="1077" spans="2:13" ht="24.95" customHeight="1" x14ac:dyDescent="0.2">
      <c r="M1077" s="19"/>
    </row>
    <row r="1078" spans="2:13" ht="24.95" customHeight="1" x14ac:dyDescent="0.2">
      <c r="M1078" s="19"/>
    </row>
    <row r="1079" spans="2:13" ht="24.95" customHeight="1" x14ac:dyDescent="0.2">
      <c r="M1079" s="19">
        <v>14</v>
      </c>
    </row>
    <row r="1080" spans="2:13" ht="25.5" customHeight="1" x14ac:dyDescent="0.2">
      <c r="B1080" s="255" t="s">
        <v>123</v>
      </c>
      <c r="C1080" s="255"/>
      <c r="D1080" s="255"/>
      <c r="E1080" s="255"/>
      <c r="F1080" s="255"/>
      <c r="G1080" s="255"/>
      <c r="H1080" s="255"/>
      <c r="I1080" s="255"/>
      <c r="J1080" s="255"/>
      <c r="K1080" s="255"/>
      <c r="L1080" s="255"/>
      <c r="M1080" s="255"/>
    </row>
    <row r="1081" spans="2:13" ht="15" customHeight="1" x14ac:dyDescent="0.2">
      <c r="B1081" s="63"/>
      <c r="C1081" s="63"/>
      <c r="D1081" s="63"/>
      <c r="E1081" s="63"/>
      <c r="F1081" s="63"/>
      <c r="G1081" s="63"/>
      <c r="H1081" s="63"/>
      <c r="I1081" s="63"/>
      <c r="J1081" s="63"/>
      <c r="K1081" s="63"/>
      <c r="L1081" s="63"/>
    </row>
    <row r="1082" spans="2:13" ht="25.5" customHeight="1" x14ac:dyDescent="0.2">
      <c r="B1082" s="255" t="s">
        <v>96</v>
      </c>
      <c r="C1082" s="255"/>
      <c r="D1082" s="255"/>
      <c r="E1082" s="255"/>
      <c r="F1082" s="255"/>
      <c r="G1082" s="255"/>
      <c r="H1082" s="255"/>
      <c r="I1082" s="255"/>
      <c r="J1082" s="255"/>
      <c r="K1082" s="255"/>
      <c r="L1082" s="255"/>
      <c r="M1082" s="255"/>
    </row>
    <row r="1083" spans="2:13" ht="15" customHeight="1" x14ac:dyDescent="0.2">
      <c r="B1083" s="54"/>
      <c r="C1083" s="54"/>
      <c r="D1083" s="54"/>
      <c r="E1083" s="54"/>
      <c r="F1083" s="54"/>
      <c r="G1083" s="54"/>
    </row>
    <row r="1084" spans="2:13" ht="24.95" customHeight="1" x14ac:dyDescent="0.2">
      <c r="B1084" s="266" t="s">
        <v>94</v>
      </c>
      <c r="C1084" s="266"/>
      <c r="D1084" s="266"/>
      <c r="E1084" s="266"/>
      <c r="F1084" s="266"/>
      <c r="G1084" s="266"/>
      <c r="H1084" s="266"/>
      <c r="I1084" s="266"/>
      <c r="J1084" s="266"/>
    </row>
    <row r="1085" spans="2:13" ht="24.95" customHeight="1" x14ac:dyDescent="0.2">
      <c r="B1085" s="246" t="s">
        <v>36</v>
      </c>
      <c r="C1085" s="253" t="s">
        <v>47</v>
      </c>
      <c r="D1085" s="253"/>
      <c r="E1085" s="253"/>
      <c r="F1085" s="253" t="s">
        <v>48</v>
      </c>
      <c r="G1085" s="253"/>
      <c r="H1085" s="253"/>
      <c r="I1085" s="130" t="s">
        <v>52</v>
      </c>
      <c r="J1085" s="132" t="s">
        <v>53</v>
      </c>
      <c r="M1085" s="42"/>
    </row>
    <row r="1086" spans="2:13" ht="24.95" customHeight="1" x14ac:dyDescent="0.2">
      <c r="B1086" s="247"/>
      <c r="C1086" s="128" t="s">
        <v>66</v>
      </c>
      <c r="D1086" s="128" t="s">
        <v>67</v>
      </c>
      <c r="E1086" s="176" t="s">
        <v>68</v>
      </c>
      <c r="F1086" s="128" t="s">
        <v>69</v>
      </c>
      <c r="G1086" s="128" t="s">
        <v>70</v>
      </c>
      <c r="H1086" s="129" t="s">
        <v>71</v>
      </c>
      <c r="I1086" s="131" t="s">
        <v>85</v>
      </c>
      <c r="J1086" s="133" t="s">
        <v>86</v>
      </c>
      <c r="K1086" s="17"/>
      <c r="M1086" s="42"/>
    </row>
    <row r="1087" spans="2:13" ht="24.95" customHeight="1" x14ac:dyDescent="0.2">
      <c r="B1087" s="126" t="s">
        <v>114</v>
      </c>
      <c r="C1087" s="237">
        <v>174</v>
      </c>
      <c r="D1087" s="237">
        <v>0</v>
      </c>
      <c r="E1087" s="214">
        <v>174</v>
      </c>
      <c r="F1087" s="237">
        <v>705</v>
      </c>
      <c r="G1087" s="237">
        <v>0</v>
      </c>
      <c r="H1087" s="215">
        <v>705</v>
      </c>
      <c r="I1087" s="212">
        <v>1.0071769100000001E-2</v>
      </c>
      <c r="J1087" s="216">
        <v>4.0517241379310001</v>
      </c>
      <c r="K1087" s="44"/>
      <c r="M1087" s="42"/>
    </row>
    <row r="1088" spans="2:13" ht="24.95" customHeight="1" x14ac:dyDescent="0.2">
      <c r="B1088" s="126" t="s">
        <v>5</v>
      </c>
      <c r="C1088" s="237">
        <v>390</v>
      </c>
      <c r="D1088" s="237">
        <v>20</v>
      </c>
      <c r="E1088" s="214">
        <v>410</v>
      </c>
      <c r="F1088" s="237">
        <v>1649</v>
      </c>
      <c r="G1088" s="237">
        <v>20</v>
      </c>
      <c r="H1088" s="215">
        <v>1669</v>
      </c>
      <c r="I1088" s="212">
        <v>0.1118854757</v>
      </c>
      <c r="J1088" s="216">
        <v>4.0707317073171003</v>
      </c>
      <c r="K1088" s="44"/>
      <c r="M1088" s="42"/>
    </row>
    <row r="1089" spans="2:14" ht="24.95" customHeight="1" x14ac:dyDescent="0.2">
      <c r="B1089" s="126" t="s">
        <v>22</v>
      </c>
      <c r="C1089" s="237">
        <v>97</v>
      </c>
      <c r="D1089" s="237">
        <v>0</v>
      </c>
      <c r="E1089" s="214">
        <v>97</v>
      </c>
      <c r="F1089" s="237">
        <v>290</v>
      </c>
      <c r="G1089" s="237">
        <v>0</v>
      </c>
      <c r="H1089" s="215">
        <v>290</v>
      </c>
      <c r="I1089" s="212">
        <v>8.1704290999999995E-3</v>
      </c>
      <c r="J1089" s="216">
        <v>2.9896907216495001</v>
      </c>
      <c r="K1089" s="44"/>
      <c r="M1089" s="42"/>
    </row>
    <row r="1090" spans="2:14" ht="24.95" customHeight="1" x14ac:dyDescent="0.2">
      <c r="B1090" s="126" t="s">
        <v>7</v>
      </c>
      <c r="C1090" s="237">
        <v>51</v>
      </c>
      <c r="D1090" s="237">
        <v>0</v>
      </c>
      <c r="E1090" s="214">
        <v>51</v>
      </c>
      <c r="F1090" s="237">
        <v>203</v>
      </c>
      <c r="G1090" s="237">
        <v>0</v>
      </c>
      <c r="H1090" s="215">
        <v>203</v>
      </c>
      <c r="I1090" s="212">
        <v>3.8759923600000003E-2</v>
      </c>
      <c r="J1090" s="216">
        <v>3.9803921568626999</v>
      </c>
      <c r="K1090" s="44"/>
      <c r="M1090" s="42"/>
    </row>
    <row r="1091" spans="2:14" ht="24.95" customHeight="1" x14ac:dyDescent="0.2">
      <c r="B1091" s="126" t="s">
        <v>8</v>
      </c>
      <c r="C1091" s="237">
        <v>698</v>
      </c>
      <c r="D1091" s="237">
        <v>0</v>
      </c>
      <c r="E1091" s="214">
        <v>698</v>
      </c>
      <c r="F1091" s="237">
        <v>2129</v>
      </c>
      <c r="G1091" s="237">
        <v>0</v>
      </c>
      <c r="H1091" s="215">
        <v>2129</v>
      </c>
      <c r="I1091" s="212">
        <v>0.1247286888</v>
      </c>
      <c r="J1091" s="216">
        <v>3.0501432664756001</v>
      </c>
      <c r="K1091" s="44"/>
      <c r="M1091" s="42"/>
    </row>
    <row r="1092" spans="2:14" ht="24.95" customHeight="1" x14ac:dyDescent="0.2">
      <c r="B1092" s="126" t="s">
        <v>9</v>
      </c>
      <c r="C1092" s="237">
        <v>288</v>
      </c>
      <c r="D1092" s="237">
        <v>35</v>
      </c>
      <c r="E1092" s="214">
        <v>323</v>
      </c>
      <c r="F1092" s="237">
        <v>463</v>
      </c>
      <c r="G1092" s="237">
        <v>35</v>
      </c>
      <c r="H1092" s="215">
        <v>498</v>
      </c>
      <c r="I1092" s="212">
        <v>8.8814700000000007E-3</v>
      </c>
      <c r="J1092" s="216">
        <v>1.5417956656347001</v>
      </c>
      <c r="K1092" s="44"/>
      <c r="M1092" s="42"/>
    </row>
    <row r="1093" spans="2:14" ht="24.95" customHeight="1" x14ac:dyDescent="0.2">
      <c r="B1093" s="126" t="s">
        <v>10</v>
      </c>
      <c r="C1093" s="237">
        <v>26</v>
      </c>
      <c r="D1093" s="237">
        <v>85</v>
      </c>
      <c r="E1093" s="214">
        <v>111</v>
      </c>
      <c r="F1093" s="237">
        <v>26</v>
      </c>
      <c r="G1093" s="237">
        <v>257</v>
      </c>
      <c r="H1093" s="215">
        <v>283</v>
      </c>
      <c r="I1093" s="212">
        <v>2.7951897999999999E-2</v>
      </c>
      <c r="J1093" s="216">
        <v>2.5495495495495</v>
      </c>
      <c r="K1093" s="44"/>
      <c r="M1093" s="42"/>
    </row>
    <row r="1094" spans="2:14" ht="24.95" customHeight="1" x14ac:dyDescent="0.2">
      <c r="B1094" s="126" t="s">
        <v>11</v>
      </c>
      <c r="C1094" s="237">
        <v>309</v>
      </c>
      <c r="D1094" s="237">
        <v>0</v>
      </c>
      <c r="E1094" s="214">
        <v>309</v>
      </c>
      <c r="F1094" s="237">
        <v>1718</v>
      </c>
      <c r="G1094" s="237">
        <v>0</v>
      </c>
      <c r="H1094" s="215">
        <v>1718</v>
      </c>
      <c r="I1094" s="212">
        <v>8.1439908199999994E-2</v>
      </c>
      <c r="J1094" s="216">
        <v>5.5598705501617998</v>
      </c>
      <c r="K1094" s="44"/>
      <c r="M1094" s="45"/>
    </row>
    <row r="1095" spans="2:14" ht="24.95" customHeight="1" x14ac:dyDescent="0.2">
      <c r="B1095" s="126" t="s">
        <v>12</v>
      </c>
      <c r="C1095" s="237">
        <v>320</v>
      </c>
      <c r="D1095" s="237">
        <v>24</v>
      </c>
      <c r="E1095" s="214">
        <v>344</v>
      </c>
      <c r="F1095" s="237">
        <v>586</v>
      </c>
      <c r="G1095" s="237">
        <v>123</v>
      </c>
      <c r="H1095" s="215">
        <v>709</v>
      </c>
      <c r="I1095" s="212">
        <v>5.0916186600000003E-2</v>
      </c>
      <c r="J1095" s="216">
        <v>2.0610465116279002</v>
      </c>
      <c r="K1095" s="44"/>
      <c r="M1095" s="45"/>
    </row>
    <row r="1096" spans="2:14" ht="24.95" customHeight="1" x14ac:dyDescent="0.2">
      <c r="B1096" s="127" t="s">
        <v>14</v>
      </c>
      <c r="C1096" s="217">
        <v>2353</v>
      </c>
      <c r="D1096" s="217">
        <v>164</v>
      </c>
      <c r="E1096" s="218">
        <v>2517</v>
      </c>
      <c r="F1096" s="217">
        <v>7769</v>
      </c>
      <c r="G1096" s="217">
        <v>435</v>
      </c>
      <c r="H1096" s="219">
        <v>8204</v>
      </c>
      <c r="I1096" s="213">
        <v>3.3632402499999998E-2</v>
      </c>
      <c r="J1096" s="220">
        <v>3.2594358363131</v>
      </c>
      <c r="M1096" s="45"/>
    </row>
    <row r="1097" spans="2:14" ht="24.95" customHeight="1" x14ac:dyDescent="0.2">
      <c r="B1097" s="204"/>
      <c r="C1097" s="51"/>
      <c r="D1097" s="51"/>
      <c r="E1097" s="52"/>
      <c r="F1097" s="51"/>
      <c r="G1097" s="51"/>
      <c r="H1097" s="52"/>
      <c r="I1097" s="60"/>
      <c r="J1097" s="61"/>
      <c r="K1097" s="65"/>
      <c r="L1097" s="65"/>
      <c r="M1097" s="64"/>
      <c r="N1097" s="17"/>
    </row>
    <row r="1098" spans="2:14" ht="24.95" customHeight="1" x14ac:dyDescent="0.2">
      <c r="B1098" s="68"/>
      <c r="C1098" s="68"/>
      <c r="D1098" s="68"/>
      <c r="E1098" s="68"/>
      <c r="F1098" s="68"/>
      <c r="G1098" s="68"/>
      <c r="H1098" s="68"/>
      <c r="I1098" s="68"/>
      <c r="J1098" s="68"/>
      <c r="K1098" s="68"/>
      <c r="L1098" s="68"/>
      <c r="M1098" s="68"/>
      <c r="N1098" s="68"/>
    </row>
    <row r="1099" spans="2:14" ht="24.95" customHeight="1" x14ac:dyDescent="0.2">
      <c r="B1099" s="66"/>
      <c r="C1099" s="66"/>
      <c r="D1099" s="66"/>
      <c r="E1099" s="66"/>
      <c r="F1099" s="66"/>
      <c r="G1099" s="66"/>
      <c r="H1099" s="66"/>
      <c r="I1099" s="66"/>
      <c r="J1099" s="66"/>
      <c r="K1099" s="67"/>
      <c r="L1099" s="67"/>
      <c r="M1099" s="67"/>
      <c r="N1099" s="67"/>
    </row>
    <row r="1100" spans="2:14" ht="24.95" customHeight="1" x14ac:dyDescent="0.2">
      <c r="B1100" s="62"/>
      <c r="C1100" s="62"/>
      <c r="D1100" s="62"/>
      <c r="E1100" s="62"/>
      <c r="G1100" s="62"/>
      <c r="H1100" s="62"/>
      <c r="I1100" s="62"/>
      <c r="J1100" s="62"/>
    </row>
    <row r="1101" spans="2:14" ht="24.95" customHeight="1" x14ac:dyDescent="0.2">
      <c r="B1101" s="62"/>
      <c r="C1101" s="62"/>
      <c r="D1101" s="62"/>
      <c r="E1101" s="62"/>
      <c r="G1101" s="62"/>
      <c r="H1101" s="62"/>
      <c r="I1101" s="62"/>
      <c r="J1101" s="62"/>
    </row>
    <row r="1102" spans="2:14" ht="24.95" customHeight="1" x14ac:dyDescent="0.2">
      <c r="B1102" s="62"/>
      <c r="C1102" s="62"/>
      <c r="D1102" s="62"/>
      <c r="E1102" s="62"/>
      <c r="G1102" s="62"/>
      <c r="H1102" s="62"/>
      <c r="I1102" s="62"/>
      <c r="J1102" s="62"/>
    </row>
    <row r="1103" spans="2:14" ht="24.95" customHeight="1" x14ac:dyDescent="0.2">
      <c r="B1103" s="62"/>
      <c r="C1103" s="62"/>
      <c r="D1103" s="62"/>
      <c r="E1103" s="62"/>
      <c r="G1103" s="62"/>
      <c r="H1103" s="62"/>
      <c r="I1103" s="62"/>
      <c r="J1103" s="62"/>
    </row>
    <row r="1104" spans="2:14" ht="24.95" customHeight="1" x14ac:dyDescent="0.2">
      <c r="B1104" s="62"/>
      <c r="C1104" s="62"/>
      <c r="D1104" s="62"/>
      <c r="E1104" s="62"/>
      <c r="G1104" s="62"/>
      <c r="H1104" s="62"/>
      <c r="I1104" s="62"/>
      <c r="J1104" s="62"/>
    </row>
    <row r="1105" spans="2:11" ht="24.95" customHeight="1" x14ac:dyDescent="0.2">
      <c r="B1105" s="62"/>
      <c r="C1105" s="62"/>
      <c r="D1105" s="62"/>
      <c r="E1105" s="62"/>
      <c r="G1105" s="62"/>
      <c r="H1105" s="62"/>
      <c r="I1105" s="62"/>
      <c r="J1105" s="62"/>
    </row>
    <row r="1106" spans="2:11" ht="24.95" customHeight="1" x14ac:dyDescent="0.2">
      <c r="B1106" s="62"/>
      <c r="C1106" s="62"/>
      <c r="D1106" s="62"/>
      <c r="E1106" s="62"/>
      <c r="G1106" s="62"/>
      <c r="H1106" s="62"/>
      <c r="I1106" s="62"/>
      <c r="J1106" s="62"/>
    </row>
    <row r="1107" spans="2:11" ht="24.95" customHeight="1" x14ac:dyDescent="0.2">
      <c r="B1107" s="62"/>
      <c r="C1107" s="62"/>
      <c r="D1107" s="62"/>
      <c r="E1107" s="62"/>
      <c r="G1107" s="62"/>
      <c r="H1107" s="62"/>
      <c r="I1107" s="62"/>
      <c r="J1107" s="62"/>
    </row>
    <row r="1108" spans="2:11" ht="24.95" customHeight="1" x14ac:dyDescent="0.2">
      <c r="B1108" s="62"/>
      <c r="C1108" s="62"/>
      <c r="D1108" s="62"/>
      <c r="E1108" s="62"/>
      <c r="F1108" s="62"/>
      <c r="G1108" s="62"/>
      <c r="H1108" s="62"/>
      <c r="I1108" s="62"/>
      <c r="J1108" s="62"/>
      <c r="K1108" s="62"/>
    </row>
    <row r="1109" spans="2:11" ht="24.95" customHeight="1" x14ac:dyDescent="0.2"/>
    <row r="1110" spans="2:11" ht="24.95" customHeight="1" x14ac:dyDescent="0.2"/>
    <row r="1111" spans="2:11" ht="24.95" customHeight="1" x14ac:dyDescent="0.2"/>
    <row r="1112" spans="2:11" ht="24.95" customHeight="1" x14ac:dyDescent="0.2"/>
    <row r="1113" spans="2:11" ht="24.95" customHeight="1" x14ac:dyDescent="0.2"/>
    <row r="1114" spans="2:11" ht="24.95" customHeight="1" x14ac:dyDescent="0.2"/>
    <row r="1115" spans="2:11" ht="24.95" customHeight="1" x14ac:dyDescent="0.2"/>
    <row r="1116" spans="2:11" ht="24.95" customHeight="1" x14ac:dyDescent="0.2"/>
    <row r="1117" spans="2:11" ht="24.95" customHeight="1" x14ac:dyDescent="0.2"/>
    <row r="1118" spans="2:11" ht="24.95" customHeight="1" x14ac:dyDescent="0.2"/>
    <row r="1119" spans="2:11" ht="24.95" customHeight="1" x14ac:dyDescent="0.2"/>
    <row r="1120" spans="2:11" ht="24.95" customHeight="1" x14ac:dyDescent="0.2"/>
    <row r="1121" ht="24.95" customHeight="1" x14ac:dyDescent="0.2"/>
    <row r="1122" ht="24.95" customHeight="1" x14ac:dyDescent="0.2"/>
    <row r="1123" ht="24.95" customHeight="1" x14ac:dyDescent="0.2"/>
    <row r="1124" ht="24.95" customHeight="1" x14ac:dyDescent="0.2"/>
    <row r="1125" ht="24.95" customHeight="1" x14ac:dyDescent="0.2"/>
    <row r="1126" ht="24.95" customHeight="1" x14ac:dyDescent="0.2"/>
    <row r="1127" ht="24.95" customHeight="1" x14ac:dyDescent="0.2"/>
    <row r="1128" ht="24.95" customHeight="1" x14ac:dyDescent="0.2"/>
    <row r="1129" ht="24.95" customHeight="1" x14ac:dyDescent="0.2"/>
    <row r="1130" ht="24.95" customHeight="1" x14ac:dyDescent="0.2"/>
    <row r="1131" ht="24.95" customHeight="1" x14ac:dyDescent="0.2"/>
    <row r="1132" ht="24.95" customHeight="1" x14ac:dyDescent="0.2"/>
    <row r="1133" ht="24.95" customHeight="1" x14ac:dyDescent="0.2"/>
    <row r="1134" ht="24.95" customHeight="1" x14ac:dyDescent="0.2"/>
    <row r="1135" ht="24.95" customHeight="1" x14ac:dyDescent="0.2"/>
    <row r="1136" ht="24.95" customHeight="1" x14ac:dyDescent="0.2"/>
    <row r="1137" spans="2:15" ht="24.95" customHeight="1" x14ac:dyDescent="0.2"/>
    <row r="1138" spans="2:15" ht="24.95" customHeight="1" x14ac:dyDescent="0.2"/>
    <row r="1139" spans="2:15" ht="24.95" customHeight="1" x14ac:dyDescent="0.2"/>
    <row r="1140" spans="2:15" ht="24.95" customHeight="1" x14ac:dyDescent="0.2">
      <c r="M1140" s="19">
        <v>15</v>
      </c>
    </row>
    <row r="1141" spans="2:15" ht="25.5" customHeight="1" x14ac:dyDescent="0.2">
      <c r="B1141" s="254" t="s">
        <v>164</v>
      </c>
      <c r="C1141" s="254"/>
      <c r="D1141" s="254"/>
      <c r="E1141" s="254"/>
      <c r="F1141" s="254"/>
      <c r="G1141" s="254"/>
      <c r="H1141" s="254"/>
      <c r="I1141" s="254"/>
      <c r="J1141" s="254"/>
      <c r="K1141" s="254"/>
      <c r="L1141" s="254"/>
      <c r="M1141" s="254"/>
    </row>
    <row r="1142" spans="2:15" ht="15" customHeight="1" x14ac:dyDescent="0.2">
      <c r="B1142" s="54"/>
      <c r="C1142" s="54"/>
      <c r="D1142" s="54"/>
      <c r="E1142" s="54"/>
      <c r="F1142" s="54"/>
      <c r="G1142" s="54"/>
    </row>
    <row r="1143" spans="2:15" ht="24.95" customHeight="1" x14ac:dyDescent="0.2">
      <c r="B1143" s="251" t="s">
        <v>13</v>
      </c>
      <c r="C1143" s="251"/>
      <c r="D1143" s="251"/>
      <c r="E1143" s="251"/>
      <c r="F1143" s="251"/>
      <c r="G1143" s="251"/>
      <c r="H1143" s="251"/>
      <c r="I1143" s="36"/>
      <c r="J1143" s="36"/>
      <c r="K1143" s="36"/>
      <c r="L1143" s="36"/>
      <c r="M1143" s="11"/>
      <c r="N1143" s="11"/>
      <c r="O1143" s="11"/>
    </row>
    <row r="1144" spans="2:15" ht="24.95" customHeight="1" x14ac:dyDescent="0.2">
      <c r="B1144" s="125" t="s">
        <v>35</v>
      </c>
      <c r="C1144" s="252" t="s">
        <v>62</v>
      </c>
      <c r="D1144" s="252"/>
      <c r="E1144" s="252" t="s">
        <v>63</v>
      </c>
      <c r="F1144" s="252"/>
      <c r="G1144" s="252" t="s">
        <v>0</v>
      </c>
      <c r="H1144" s="252"/>
      <c r="I1144" s="36"/>
      <c r="J1144" s="36"/>
      <c r="K1144" s="36"/>
      <c r="L1144" s="36"/>
      <c r="M1144" s="11"/>
      <c r="N1144" s="11"/>
      <c r="O1144" s="11"/>
    </row>
    <row r="1145" spans="2:15" ht="24.95" customHeight="1" x14ac:dyDescent="0.2">
      <c r="B1145" s="211" t="s">
        <v>156</v>
      </c>
      <c r="C1145" s="264">
        <v>16873</v>
      </c>
      <c r="D1145" s="264"/>
      <c r="E1145" s="264">
        <v>5928</v>
      </c>
      <c r="F1145" s="264"/>
      <c r="G1145" s="249">
        <v>22801</v>
      </c>
      <c r="H1145" s="250"/>
      <c r="I1145" s="36"/>
      <c r="J1145" s="36"/>
      <c r="K1145" s="36"/>
      <c r="L1145" s="36"/>
      <c r="M1145" s="11"/>
      <c r="N1145" s="11"/>
      <c r="O1145" s="11"/>
    </row>
    <row r="1146" spans="2:15" ht="24.95" customHeight="1" x14ac:dyDescent="0.2">
      <c r="B1146" s="211" t="s">
        <v>155</v>
      </c>
      <c r="C1146" s="257">
        <v>2353</v>
      </c>
      <c r="D1146" s="257"/>
      <c r="E1146" s="257">
        <v>164</v>
      </c>
      <c r="F1146" s="257"/>
      <c r="G1146" s="249">
        <v>2517</v>
      </c>
      <c r="H1146" s="250"/>
      <c r="I1146" s="36"/>
      <c r="J1146" s="36"/>
      <c r="K1146" s="36"/>
      <c r="L1146" s="36"/>
      <c r="M1146" s="11"/>
      <c r="N1146" s="11"/>
      <c r="O1146" s="11"/>
    </row>
    <row r="1147" spans="2:15" ht="24.95" customHeight="1" x14ac:dyDescent="0.2">
      <c r="B1147" s="109" t="s">
        <v>43</v>
      </c>
      <c r="C1147" s="260">
        <f>(C1146-C1145)/C1145</f>
        <v>-0.86054643513305284</v>
      </c>
      <c r="D1147" s="260"/>
      <c r="E1147" s="260">
        <f>(E1146-E1145)/E1145</f>
        <v>-0.97233468286099867</v>
      </c>
      <c r="F1147" s="260"/>
      <c r="G1147" s="260">
        <f>(G1146-G1145)/G1145</f>
        <v>-0.88961010481996405</v>
      </c>
      <c r="H1147" s="260"/>
      <c r="I1147" s="36"/>
      <c r="J1147" s="36"/>
      <c r="K1147" s="36"/>
      <c r="L1147" s="36"/>
      <c r="M1147" s="11"/>
      <c r="N1147" s="11"/>
      <c r="O1147" s="11"/>
    </row>
    <row r="1148" spans="2:15" ht="24.95" customHeight="1" x14ac:dyDescent="0.2"/>
    <row r="1149" spans="2:15" ht="24.95" customHeight="1" x14ac:dyDescent="0.2"/>
    <row r="1150" spans="2:15" ht="24.95" customHeight="1" x14ac:dyDescent="0.2"/>
    <row r="1151" spans="2:15" ht="24.95" customHeight="1" x14ac:dyDescent="0.2"/>
    <row r="1152" spans="2:15" ht="24.95" customHeight="1" x14ac:dyDescent="0.2"/>
    <row r="1153" spans="2:12" ht="24.95" customHeight="1" x14ac:dyDescent="0.2"/>
    <row r="1154" spans="2:12" ht="24.95" customHeight="1" x14ac:dyDescent="0.2"/>
    <row r="1155" spans="2:12" ht="24.95" customHeight="1" x14ac:dyDescent="0.2"/>
    <row r="1156" spans="2:12" ht="24.95" customHeight="1" x14ac:dyDescent="0.2"/>
    <row r="1157" spans="2:12" ht="24.95" customHeight="1" x14ac:dyDescent="0.2"/>
    <row r="1158" spans="2:12" ht="24.95" customHeight="1" x14ac:dyDescent="0.2"/>
    <row r="1159" spans="2:12" ht="24.95" customHeight="1" x14ac:dyDescent="0.2"/>
    <row r="1160" spans="2:12" ht="24.95" customHeight="1" x14ac:dyDescent="0.2"/>
    <row r="1161" spans="2:12" ht="24.95" customHeight="1" x14ac:dyDescent="0.2"/>
    <row r="1162" spans="2:12" ht="24.95" customHeight="1" x14ac:dyDescent="0.2"/>
    <row r="1163" spans="2:12" ht="24.95" customHeight="1" x14ac:dyDescent="0.2"/>
    <row r="1164" spans="2:12" ht="24.95" customHeight="1" x14ac:dyDescent="0.2"/>
    <row r="1165" spans="2:12" ht="24.95" customHeight="1" x14ac:dyDescent="0.2"/>
    <row r="1166" spans="2:12" ht="24.95" customHeight="1" x14ac:dyDescent="0.2">
      <c r="B1166" s="40"/>
      <c r="C1166" s="40"/>
      <c r="D1166" s="40"/>
      <c r="E1166" s="40"/>
      <c r="F1166" s="40"/>
      <c r="G1166" s="40"/>
      <c r="H1166" s="40"/>
      <c r="I1166" s="40"/>
      <c r="J1166" s="40"/>
      <c r="K1166" s="40"/>
      <c r="L1166" s="40"/>
    </row>
    <row r="1167" spans="2:12" ht="24.95" customHeight="1" x14ac:dyDescent="0.2">
      <c r="B1167" s="238"/>
      <c r="C1167" s="238"/>
      <c r="D1167" s="238"/>
      <c r="E1167" s="238"/>
      <c r="F1167" s="238"/>
      <c r="G1167" s="238"/>
      <c r="H1167" s="238"/>
      <c r="I1167" s="238"/>
      <c r="J1167" s="238"/>
      <c r="K1167" s="238"/>
      <c r="L1167" s="238"/>
    </row>
    <row r="1168" spans="2:12" ht="24.95" customHeight="1" x14ac:dyDescent="0.2">
      <c r="B1168" s="261" t="s">
        <v>15</v>
      </c>
      <c r="C1168" s="261"/>
      <c r="D1168" s="261"/>
      <c r="E1168" s="261"/>
      <c r="F1168" s="261"/>
      <c r="G1168" s="261"/>
      <c r="H1168" s="261"/>
      <c r="I1168" s="261"/>
      <c r="J1168" s="261"/>
    </row>
    <row r="1169" spans="2:12" ht="24.95" customHeight="1" x14ac:dyDescent="0.2">
      <c r="B1169" s="134" t="s">
        <v>35</v>
      </c>
      <c r="C1169" s="265" t="s">
        <v>64</v>
      </c>
      <c r="D1169" s="265"/>
      <c r="E1169" s="265" t="s">
        <v>65</v>
      </c>
      <c r="F1169" s="265"/>
      <c r="G1169" s="265" t="s">
        <v>1</v>
      </c>
      <c r="H1169" s="265"/>
      <c r="I1169" s="265" t="s">
        <v>18</v>
      </c>
      <c r="J1169" s="265"/>
      <c r="L1169" s="37"/>
    </row>
    <row r="1170" spans="2:12" ht="24.95" customHeight="1" x14ac:dyDescent="0.2">
      <c r="B1170" s="211" t="s">
        <v>156</v>
      </c>
      <c r="C1170" s="248">
        <v>29220</v>
      </c>
      <c r="D1170" s="248"/>
      <c r="E1170" s="248">
        <v>10953</v>
      </c>
      <c r="F1170" s="248"/>
      <c r="G1170" s="249">
        <v>40173</v>
      </c>
      <c r="H1170" s="249"/>
      <c r="I1170" s="259">
        <v>9.1087595800000004E-2</v>
      </c>
      <c r="J1170" s="250"/>
    </row>
    <row r="1171" spans="2:12" ht="24.95" customHeight="1" x14ac:dyDescent="0.2">
      <c r="B1171" s="211" t="s">
        <v>155</v>
      </c>
      <c r="C1171" s="248">
        <v>7769</v>
      </c>
      <c r="D1171" s="248"/>
      <c r="E1171" s="248">
        <v>435</v>
      </c>
      <c r="F1171" s="248"/>
      <c r="G1171" s="249">
        <v>8204</v>
      </c>
      <c r="H1171" s="249"/>
      <c r="I1171" s="259">
        <v>3.3632402499999998E-2</v>
      </c>
      <c r="J1171" s="250"/>
    </row>
    <row r="1172" spans="2:12" ht="24.95" customHeight="1" x14ac:dyDescent="0.2">
      <c r="B1172" s="101" t="s">
        <v>43</v>
      </c>
      <c r="C1172" s="258">
        <f>(C1171-C1170)/C1170</f>
        <v>-0.73412046543463383</v>
      </c>
      <c r="D1172" s="258"/>
      <c r="E1172" s="258">
        <f>(E1171-E1170)/E1170</f>
        <v>-0.96028485346480419</v>
      </c>
      <c r="F1172" s="258"/>
      <c r="G1172" s="258">
        <f>(G1171-G1170)/G1170</f>
        <v>-0.79578323749782187</v>
      </c>
      <c r="H1172" s="258"/>
      <c r="I1172" s="258">
        <f>(I1171-I1170)/I1170</f>
        <v>-0.63076857826123456</v>
      </c>
      <c r="J1172" s="258"/>
    </row>
    <row r="1173" spans="2:12" ht="24.95" customHeight="1" x14ac:dyDescent="0.2"/>
    <row r="1174" spans="2:12" ht="24.95" customHeight="1" x14ac:dyDescent="0.2"/>
    <row r="1175" spans="2:12" ht="24.95" customHeight="1" x14ac:dyDescent="0.2"/>
    <row r="1176" spans="2:12" ht="24.95" customHeight="1" x14ac:dyDescent="0.2"/>
    <row r="1177" spans="2:12" ht="24.95" customHeight="1" x14ac:dyDescent="0.2"/>
    <row r="1178" spans="2:12" ht="24.95" customHeight="1" x14ac:dyDescent="0.2"/>
    <row r="1179" spans="2:12" ht="24.95" customHeight="1" x14ac:dyDescent="0.2"/>
    <row r="1180" spans="2:12" ht="24.95" customHeight="1" x14ac:dyDescent="0.2"/>
    <row r="1181" spans="2:12" ht="24.95" customHeight="1" x14ac:dyDescent="0.2"/>
    <row r="1182" spans="2:12" ht="24.95" customHeight="1" x14ac:dyDescent="0.2"/>
    <row r="1183" spans="2:12" ht="24.95" customHeight="1" x14ac:dyDescent="0.2"/>
    <row r="1184" spans="2:12" ht="24.95" customHeight="1" x14ac:dyDescent="0.2"/>
    <row r="1185" spans="2:15" ht="24.95" customHeight="1" x14ac:dyDescent="0.2"/>
    <row r="1186" spans="2:15" ht="24.95" customHeight="1" x14ac:dyDescent="0.2"/>
    <row r="1187" spans="2:15" ht="24.95" customHeight="1" x14ac:dyDescent="0.2"/>
    <row r="1188" spans="2:15" ht="24.95" customHeight="1" x14ac:dyDescent="0.2"/>
    <row r="1189" spans="2:15" ht="24.95" customHeight="1" x14ac:dyDescent="0.2"/>
    <row r="1190" spans="2:15" ht="24.95" customHeight="1" x14ac:dyDescent="0.2">
      <c r="O1190" s="29"/>
    </row>
    <row r="1191" spans="2:15" ht="24.95" customHeight="1" x14ac:dyDescent="0.2">
      <c r="B1191" s="56"/>
      <c r="C1191" s="56"/>
      <c r="D1191" s="56"/>
      <c r="E1191" s="56"/>
      <c r="F1191" s="56"/>
      <c r="G1191" s="56"/>
      <c r="H1191" s="56"/>
      <c r="I1191" s="56"/>
      <c r="J1191" s="56"/>
      <c r="K1191" s="56"/>
      <c r="M1191" s="29"/>
      <c r="N1191" s="56"/>
    </row>
    <row r="1192" spans="2:15" ht="24.95" customHeight="1" x14ac:dyDescent="0.2">
      <c r="B1192" s="56"/>
      <c r="C1192" s="56"/>
      <c r="D1192" s="56"/>
      <c r="E1192" s="56"/>
      <c r="F1192" s="56"/>
      <c r="G1192" s="56"/>
      <c r="H1192" s="56"/>
      <c r="I1192" s="56"/>
      <c r="J1192" s="56"/>
      <c r="K1192" s="56"/>
      <c r="M1192" s="29"/>
      <c r="N1192" s="56"/>
    </row>
    <row r="1193" spans="2:15" ht="24.95" customHeight="1" x14ac:dyDescent="0.2">
      <c r="B1193" s="56"/>
      <c r="C1193" s="56"/>
      <c r="D1193" s="56"/>
      <c r="E1193" s="56"/>
      <c r="F1193" s="56"/>
      <c r="G1193" s="56"/>
      <c r="H1193" s="56"/>
      <c r="I1193" s="56"/>
      <c r="J1193" s="56"/>
      <c r="K1193" s="56"/>
      <c r="M1193" s="29"/>
      <c r="N1193" s="56"/>
    </row>
    <row r="1194" spans="2:15" ht="24.95" customHeight="1" x14ac:dyDescent="0.2">
      <c r="B1194" s="56"/>
      <c r="C1194" s="56"/>
      <c r="D1194" s="56"/>
      <c r="E1194" s="56"/>
      <c r="F1194" s="56"/>
      <c r="G1194" s="56"/>
      <c r="H1194" s="56"/>
      <c r="I1194" s="56"/>
      <c r="J1194" s="56"/>
      <c r="K1194" s="56"/>
      <c r="M1194" s="29"/>
      <c r="N1194" s="56"/>
    </row>
    <row r="1195" spans="2:15" ht="24.95" customHeight="1" x14ac:dyDescent="0.2">
      <c r="B1195" s="56"/>
      <c r="C1195" s="56"/>
      <c r="D1195" s="56"/>
      <c r="E1195" s="56"/>
      <c r="F1195" s="56"/>
      <c r="G1195" s="56"/>
      <c r="H1195" s="56"/>
      <c r="I1195" s="56"/>
      <c r="J1195" s="56"/>
      <c r="K1195" s="56"/>
      <c r="M1195" s="29"/>
      <c r="N1195" s="56"/>
    </row>
    <row r="1196" spans="2:15" ht="24.95" customHeight="1" x14ac:dyDescent="0.2">
      <c r="B1196" s="56"/>
      <c r="C1196" s="56"/>
      <c r="D1196" s="56"/>
      <c r="E1196" s="56"/>
      <c r="F1196" s="56"/>
      <c r="G1196" s="56"/>
      <c r="H1196" s="56"/>
      <c r="I1196" s="56"/>
      <c r="J1196" s="56"/>
      <c r="K1196" s="56"/>
      <c r="M1196" s="29"/>
      <c r="N1196" s="56"/>
    </row>
    <row r="1197" spans="2:15" ht="24.95" customHeight="1" x14ac:dyDescent="0.2">
      <c r="B1197" s="56"/>
      <c r="C1197" s="56"/>
      <c r="D1197" s="56"/>
      <c r="E1197" s="56"/>
      <c r="F1197" s="56"/>
      <c r="G1197" s="56"/>
      <c r="H1197" s="56"/>
      <c r="I1197" s="56"/>
      <c r="J1197" s="56"/>
      <c r="K1197" s="56"/>
      <c r="M1197" s="29"/>
      <c r="N1197" s="56"/>
    </row>
    <row r="1198" spans="2:15" ht="24.95" customHeight="1" x14ac:dyDescent="0.2">
      <c r="B1198" s="56"/>
      <c r="C1198" s="56"/>
      <c r="D1198" s="56"/>
      <c r="E1198" s="56"/>
      <c r="F1198" s="56"/>
      <c r="G1198" s="56"/>
      <c r="H1198" s="56"/>
      <c r="I1198" s="56"/>
      <c r="J1198" s="56"/>
      <c r="K1198" s="56"/>
      <c r="M1198" s="29"/>
      <c r="N1198" s="56"/>
    </row>
    <row r="1199" spans="2:15" ht="24.95" customHeight="1" x14ac:dyDescent="0.2">
      <c r="B1199" s="56"/>
      <c r="C1199" s="56"/>
      <c r="D1199" s="56"/>
      <c r="E1199" s="56"/>
      <c r="F1199" s="56"/>
      <c r="G1199" s="56"/>
      <c r="H1199" s="56"/>
      <c r="I1199" s="56"/>
      <c r="J1199" s="56"/>
      <c r="K1199" s="56"/>
      <c r="M1199" s="29"/>
      <c r="N1199" s="56"/>
    </row>
    <row r="1200" spans="2:15" ht="24.95" customHeight="1" x14ac:dyDescent="0.2">
      <c r="B1200" s="56"/>
      <c r="C1200" s="56"/>
      <c r="D1200" s="56"/>
      <c r="E1200" s="56"/>
      <c r="F1200" s="56"/>
      <c r="G1200" s="56"/>
      <c r="H1200" s="56"/>
      <c r="I1200" s="56"/>
      <c r="J1200" s="56"/>
      <c r="K1200" s="56"/>
      <c r="M1200" s="29"/>
      <c r="N1200" s="56"/>
    </row>
    <row r="1201" spans="2:14" ht="24.95" customHeight="1" x14ac:dyDescent="0.2">
      <c r="B1201" s="56"/>
      <c r="C1201" s="56"/>
      <c r="D1201" s="56"/>
      <c r="E1201" s="56"/>
      <c r="F1201" s="56"/>
      <c r="G1201" s="56"/>
      <c r="H1201" s="56"/>
      <c r="I1201" s="56"/>
      <c r="J1201" s="56"/>
      <c r="K1201" s="56"/>
      <c r="M1201" s="19">
        <v>16</v>
      </c>
      <c r="N1201" s="56"/>
    </row>
    <row r="1202" spans="2:14" ht="25.5" customHeight="1" x14ac:dyDescent="0.2">
      <c r="B1202" s="255" t="s">
        <v>124</v>
      </c>
      <c r="C1202" s="255"/>
      <c r="D1202" s="255"/>
      <c r="E1202" s="255"/>
      <c r="F1202" s="255"/>
      <c r="G1202" s="255"/>
      <c r="H1202" s="255"/>
      <c r="I1202" s="255"/>
      <c r="J1202" s="255"/>
      <c r="K1202" s="255"/>
      <c r="L1202" s="255"/>
      <c r="M1202" s="255"/>
    </row>
    <row r="1203" spans="2:14" ht="15" customHeight="1" x14ac:dyDescent="0.2">
      <c r="B1203" s="63"/>
      <c r="C1203" s="63"/>
      <c r="D1203" s="63"/>
      <c r="E1203" s="63"/>
      <c r="F1203" s="63"/>
      <c r="G1203" s="63"/>
      <c r="H1203" s="63"/>
      <c r="I1203" s="63"/>
      <c r="J1203" s="63"/>
      <c r="K1203" s="63"/>
      <c r="L1203" s="63"/>
    </row>
    <row r="1204" spans="2:14" ht="25.5" customHeight="1" x14ac:dyDescent="0.2">
      <c r="B1204" s="255" t="s">
        <v>125</v>
      </c>
      <c r="C1204" s="255"/>
      <c r="D1204" s="255"/>
      <c r="E1204" s="255"/>
      <c r="F1204" s="255"/>
      <c r="G1204" s="255"/>
      <c r="H1204" s="255"/>
      <c r="I1204" s="255"/>
      <c r="J1204" s="255"/>
      <c r="K1204" s="255"/>
      <c r="L1204" s="255"/>
      <c r="M1204" s="255"/>
    </row>
    <row r="1205" spans="2:14" ht="15" customHeight="1" x14ac:dyDescent="0.2">
      <c r="B1205" s="54"/>
      <c r="C1205" s="54"/>
      <c r="D1205" s="54"/>
      <c r="E1205" s="54"/>
      <c r="F1205" s="54"/>
      <c r="G1205" s="54"/>
    </row>
    <row r="1206" spans="2:14" ht="24.95" customHeight="1" x14ac:dyDescent="0.2">
      <c r="B1206" s="266" t="s">
        <v>97</v>
      </c>
      <c r="C1206" s="266"/>
      <c r="D1206" s="266"/>
      <c r="E1206" s="266"/>
      <c r="F1206" s="266"/>
      <c r="G1206" s="266"/>
      <c r="H1206" s="266"/>
      <c r="I1206" s="266"/>
      <c r="J1206" s="266"/>
    </row>
    <row r="1207" spans="2:14" ht="24.95" customHeight="1" x14ac:dyDescent="0.2">
      <c r="B1207" s="246" t="s">
        <v>36</v>
      </c>
      <c r="C1207" s="253" t="s">
        <v>47</v>
      </c>
      <c r="D1207" s="253"/>
      <c r="E1207" s="253"/>
      <c r="F1207" s="253" t="s">
        <v>48</v>
      </c>
      <c r="G1207" s="253"/>
      <c r="H1207" s="253"/>
      <c r="I1207" s="130" t="s">
        <v>52</v>
      </c>
      <c r="J1207" s="132" t="s">
        <v>53</v>
      </c>
      <c r="M1207" s="42"/>
    </row>
    <row r="1208" spans="2:14" ht="24.95" customHeight="1" x14ac:dyDescent="0.2">
      <c r="B1208" s="247"/>
      <c r="C1208" s="128" t="s">
        <v>66</v>
      </c>
      <c r="D1208" s="128" t="s">
        <v>67</v>
      </c>
      <c r="E1208" s="176" t="s">
        <v>68</v>
      </c>
      <c r="F1208" s="128" t="s">
        <v>69</v>
      </c>
      <c r="G1208" s="128" t="s">
        <v>70</v>
      </c>
      <c r="H1208" s="129" t="s">
        <v>71</v>
      </c>
      <c r="I1208" s="131" t="s">
        <v>85</v>
      </c>
      <c r="J1208" s="133" t="s">
        <v>86</v>
      </c>
      <c r="K1208" s="17"/>
      <c r="M1208" s="42"/>
    </row>
    <row r="1209" spans="2:14" ht="24.95" customHeight="1" x14ac:dyDescent="0.2">
      <c r="B1209" s="126" t="s">
        <v>114</v>
      </c>
      <c r="C1209" s="237">
        <v>98</v>
      </c>
      <c r="D1209" s="237">
        <v>0</v>
      </c>
      <c r="E1209" s="214">
        <v>98</v>
      </c>
      <c r="F1209" s="237">
        <v>196</v>
      </c>
      <c r="G1209" s="237">
        <v>0</v>
      </c>
      <c r="H1209" s="215">
        <v>196</v>
      </c>
      <c r="I1209" s="212">
        <v>1.08369404E-2</v>
      </c>
      <c r="J1209" s="216">
        <v>2</v>
      </c>
      <c r="K1209" s="44"/>
      <c r="M1209" s="42"/>
    </row>
    <row r="1210" spans="2:14" ht="24.95" customHeight="1" x14ac:dyDescent="0.2">
      <c r="B1210" s="126" t="s">
        <v>5</v>
      </c>
      <c r="C1210" s="237">
        <v>393</v>
      </c>
      <c r="D1210" s="237">
        <v>37</v>
      </c>
      <c r="E1210" s="214">
        <v>430</v>
      </c>
      <c r="F1210" s="237">
        <v>541</v>
      </c>
      <c r="G1210" s="237">
        <v>84</v>
      </c>
      <c r="H1210" s="215">
        <v>625</v>
      </c>
      <c r="I1210" s="212">
        <v>4.1106289300000001E-2</v>
      </c>
      <c r="J1210" s="216">
        <v>1.4534883720930001</v>
      </c>
      <c r="K1210" s="44"/>
      <c r="M1210" s="42"/>
    </row>
    <row r="1211" spans="2:14" ht="24.95" customHeight="1" x14ac:dyDescent="0.2">
      <c r="B1211" s="126" t="s">
        <v>22</v>
      </c>
      <c r="C1211" s="237">
        <v>702</v>
      </c>
      <c r="D1211" s="237">
        <v>58</v>
      </c>
      <c r="E1211" s="214">
        <v>760</v>
      </c>
      <c r="F1211" s="237">
        <v>2152</v>
      </c>
      <c r="G1211" s="237">
        <v>146</v>
      </c>
      <c r="H1211" s="215">
        <v>2298</v>
      </c>
      <c r="I1211" s="212">
        <v>9.9654891499999995E-2</v>
      </c>
      <c r="J1211" s="216">
        <v>3.0236842105263002</v>
      </c>
      <c r="K1211" s="44"/>
      <c r="M1211" s="42"/>
    </row>
    <row r="1212" spans="2:14" ht="24.95" customHeight="1" x14ac:dyDescent="0.2">
      <c r="B1212" s="126" t="s">
        <v>7</v>
      </c>
      <c r="C1212" s="237">
        <v>29</v>
      </c>
      <c r="D1212" s="237">
        <v>29</v>
      </c>
      <c r="E1212" s="214">
        <v>58</v>
      </c>
      <c r="F1212" s="237">
        <v>130</v>
      </c>
      <c r="G1212" s="237">
        <v>88</v>
      </c>
      <c r="H1212" s="215">
        <v>218</v>
      </c>
      <c r="I1212" s="212">
        <v>5.7335981000000001E-2</v>
      </c>
      <c r="J1212" s="216">
        <v>3.7586206896552001</v>
      </c>
      <c r="K1212" s="44"/>
      <c r="M1212" s="42"/>
    </row>
    <row r="1213" spans="2:14" ht="24.95" customHeight="1" x14ac:dyDescent="0.2">
      <c r="B1213" s="126" t="s">
        <v>8</v>
      </c>
      <c r="C1213" s="237">
        <v>1708</v>
      </c>
      <c r="D1213" s="237">
        <v>209</v>
      </c>
      <c r="E1213" s="214">
        <v>1917</v>
      </c>
      <c r="F1213" s="237">
        <v>3420</v>
      </c>
      <c r="G1213" s="237">
        <v>470</v>
      </c>
      <c r="H1213" s="215">
        <v>3890</v>
      </c>
      <c r="I1213" s="212">
        <v>0.14819721399999999</v>
      </c>
      <c r="J1213" s="216">
        <v>2.0292123109025</v>
      </c>
      <c r="K1213" s="44"/>
      <c r="M1213" s="42"/>
    </row>
    <row r="1214" spans="2:14" ht="24.95" customHeight="1" x14ac:dyDescent="0.2">
      <c r="B1214" s="126" t="s">
        <v>9</v>
      </c>
      <c r="C1214" s="237">
        <v>147</v>
      </c>
      <c r="D1214" s="237">
        <v>0</v>
      </c>
      <c r="E1214" s="214">
        <v>147</v>
      </c>
      <c r="F1214" s="237">
        <v>494</v>
      </c>
      <c r="G1214" s="237">
        <v>0</v>
      </c>
      <c r="H1214" s="215">
        <v>494</v>
      </c>
      <c r="I1214" s="212">
        <v>2.4511455599999999E-2</v>
      </c>
      <c r="J1214" s="216">
        <v>3.3605442176870999</v>
      </c>
      <c r="K1214" s="44"/>
      <c r="M1214" s="42"/>
    </row>
    <row r="1215" spans="2:14" ht="24.95" customHeight="1" x14ac:dyDescent="0.2">
      <c r="B1215" s="126" t="s">
        <v>10</v>
      </c>
      <c r="C1215" s="237">
        <v>162</v>
      </c>
      <c r="D1215" s="237">
        <v>0</v>
      </c>
      <c r="E1215" s="214">
        <v>162</v>
      </c>
      <c r="F1215" s="237">
        <v>972</v>
      </c>
      <c r="G1215" s="237">
        <v>0</v>
      </c>
      <c r="H1215" s="215">
        <v>972</v>
      </c>
      <c r="I1215" s="212">
        <v>0.15770609320000001</v>
      </c>
      <c r="J1215" s="216">
        <v>6</v>
      </c>
      <c r="K1215" s="44"/>
      <c r="M1215" s="42"/>
    </row>
    <row r="1216" spans="2:14" ht="24.95" customHeight="1" x14ac:dyDescent="0.2">
      <c r="B1216" s="126" t="s">
        <v>11</v>
      </c>
      <c r="C1216" s="237">
        <v>280</v>
      </c>
      <c r="D1216" s="237">
        <v>0</v>
      </c>
      <c r="E1216" s="214">
        <v>280</v>
      </c>
      <c r="F1216" s="237">
        <v>280</v>
      </c>
      <c r="G1216" s="237">
        <v>0</v>
      </c>
      <c r="H1216" s="215">
        <v>280</v>
      </c>
      <c r="I1216" s="212">
        <v>3.03605313E-2</v>
      </c>
      <c r="J1216" s="216">
        <v>1</v>
      </c>
      <c r="K1216" s="44"/>
      <c r="M1216" s="45"/>
    </row>
    <row r="1217" spans="2:14" ht="24.95" customHeight="1" x14ac:dyDescent="0.2">
      <c r="B1217" s="126" t="s">
        <v>12</v>
      </c>
      <c r="C1217" s="237">
        <v>79</v>
      </c>
      <c r="D1217" s="237">
        <v>0</v>
      </c>
      <c r="E1217" s="214">
        <v>79</v>
      </c>
      <c r="F1217" s="237">
        <v>177</v>
      </c>
      <c r="G1217" s="237">
        <v>0</v>
      </c>
      <c r="H1217" s="215">
        <v>177</v>
      </c>
      <c r="I1217" s="212">
        <v>3.80338437E-2</v>
      </c>
      <c r="J1217" s="216">
        <v>2.2405063291139</v>
      </c>
      <c r="K1217" s="44"/>
      <c r="M1217" s="45"/>
    </row>
    <row r="1218" spans="2:14" ht="24.95" customHeight="1" x14ac:dyDescent="0.2">
      <c r="B1218" s="127" t="s">
        <v>14</v>
      </c>
      <c r="C1218" s="217">
        <v>3598</v>
      </c>
      <c r="D1218" s="217">
        <v>333</v>
      </c>
      <c r="E1218" s="218">
        <v>3931</v>
      </c>
      <c r="F1218" s="217">
        <v>8362</v>
      </c>
      <c r="G1218" s="217">
        <v>788</v>
      </c>
      <c r="H1218" s="219">
        <v>9150</v>
      </c>
      <c r="I1218" s="213">
        <v>7.2277870600000002E-2</v>
      </c>
      <c r="J1218" s="220">
        <v>2.3276519969473002</v>
      </c>
      <c r="M1218" s="45"/>
    </row>
    <row r="1219" spans="2:14" ht="24.95" customHeight="1" x14ac:dyDescent="0.2">
      <c r="B1219" s="204"/>
      <c r="C1219" s="51"/>
      <c r="D1219" s="51"/>
      <c r="E1219" s="52"/>
      <c r="F1219" s="51"/>
      <c r="G1219" s="51"/>
      <c r="H1219" s="52"/>
      <c r="I1219" s="60"/>
      <c r="J1219" s="61"/>
      <c r="K1219" s="65"/>
      <c r="L1219" s="65"/>
      <c r="M1219" s="64"/>
      <c r="N1219" s="17"/>
    </row>
    <row r="1220" spans="2:14" ht="24.95" customHeight="1" x14ac:dyDescent="0.2">
      <c r="B1220" s="68"/>
      <c r="C1220" s="68"/>
      <c r="D1220" s="68"/>
      <c r="E1220" s="68"/>
      <c r="F1220" s="68"/>
      <c r="G1220" s="68"/>
      <c r="H1220" s="68"/>
      <c r="I1220" s="68"/>
      <c r="J1220" s="68"/>
      <c r="K1220" s="68"/>
      <c r="L1220" s="68"/>
      <c r="M1220" s="68"/>
      <c r="N1220" s="68"/>
    </row>
    <row r="1221" spans="2:14" ht="24.95" customHeight="1" x14ac:dyDescent="0.2">
      <c r="B1221" s="66"/>
      <c r="C1221" s="66"/>
      <c r="D1221" s="66"/>
      <c r="E1221" s="66"/>
      <c r="F1221" s="66"/>
      <c r="G1221" s="66"/>
      <c r="H1221" s="66"/>
      <c r="I1221" s="66"/>
      <c r="J1221" s="66"/>
      <c r="K1221" s="67"/>
      <c r="L1221" s="67"/>
      <c r="M1221" s="67"/>
      <c r="N1221" s="67"/>
    </row>
    <row r="1222" spans="2:14" ht="24.95" customHeight="1" x14ac:dyDescent="0.2">
      <c r="B1222" s="62"/>
      <c r="C1222" s="62"/>
      <c r="D1222" s="62"/>
      <c r="E1222" s="62"/>
      <c r="G1222" s="62"/>
      <c r="H1222" s="62"/>
      <c r="I1222" s="62"/>
      <c r="J1222" s="62"/>
    </row>
    <row r="1223" spans="2:14" ht="24.95" customHeight="1" x14ac:dyDescent="0.2">
      <c r="B1223" s="62"/>
      <c r="C1223" s="62"/>
      <c r="D1223" s="62"/>
      <c r="E1223" s="62"/>
      <c r="G1223" s="62"/>
      <c r="H1223" s="62"/>
      <c r="I1223" s="62"/>
      <c r="J1223" s="62"/>
    </row>
    <row r="1224" spans="2:14" ht="24.95" customHeight="1" x14ac:dyDescent="0.2">
      <c r="B1224" s="62"/>
      <c r="C1224" s="62"/>
      <c r="D1224" s="62"/>
      <c r="E1224" s="62"/>
      <c r="G1224" s="62"/>
      <c r="H1224" s="62"/>
      <c r="I1224" s="62"/>
      <c r="J1224" s="62"/>
    </row>
    <row r="1225" spans="2:14" ht="24.95" customHeight="1" x14ac:dyDescent="0.2">
      <c r="B1225" s="62"/>
      <c r="C1225" s="62"/>
      <c r="D1225" s="62"/>
      <c r="E1225" s="62"/>
      <c r="G1225" s="62"/>
      <c r="H1225" s="62"/>
      <c r="I1225" s="62"/>
      <c r="J1225" s="62"/>
    </row>
    <row r="1226" spans="2:14" ht="24.95" customHeight="1" x14ac:dyDescent="0.2">
      <c r="B1226" s="62"/>
      <c r="C1226" s="62"/>
      <c r="D1226" s="62"/>
      <c r="E1226" s="62"/>
      <c r="G1226" s="62"/>
      <c r="H1226" s="62"/>
      <c r="I1226" s="62"/>
      <c r="J1226" s="62"/>
    </row>
    <row r="1227" spans="2:14" ht="24.95" customHeight="1" x14ac:dyDescent="0.2">
      <c r="B1227" s="62"/>
      <c r="C1227" s="62"/>
      <c r="D1227" s="62"/>
      <c r="E1227" s="62"/>
      <c r="G1227" s="62"/>
      <c r="H1227" s="62"/>
      <c r="I1227" s="62"/>
      <c r="J1227" s="62"/>
    </row>
    <row r="1228" spans="2:14" ht="24.95" customHeight="1" x14ac:dyDescent="0.2">
      <c r="B1228" s="62"/>
      <c r="C1228" s="62"/>
      <c r="D1228" s="62"/>
      <c r="E1228" s="62"/>
      <c r="G1228" s="62"/>
      <c r="H1228" s="62"/>
      <c r="I1228" s="62"/>
      <c r="J1228" s="62"/>
    </row>
    <row r="1229" spans="2:14" ht="24.95" customHeight="1" x14ac:dyDescent="0.2">
      <c r="B1229" s="62"/>
      <c r="C1229" s="62"/>
      <c r="D1229" s="62"/>
      <c r="E1229" s="62"/>
      <c r="G1229" s="62"/>
      <c r="H1229" s="62"/>
      <c r="I1229" s="62"/>
      <c r="J1229" s="62"/>
    </row>
    <row r="1230" spans="2:14" ht="24.95" customHeight="1" x14ac:dyDescent="0.2">
      <c r="B1230" s="62"/>
      <c r="C1230" s="62"/>
      <c r="D1230" s="62"/>
      <c r="E1230" s="62"/>
      <c r="F1230" s="62"/>
      <c r="G1230" s="62"/>
      <c r="H1230" s="62"/>
      <c r="I1230" s="62"/>
      <c r="J1230" s="62"/>
      <c r="K1230" s="62"/>
    </row>
    <row r="1231" spans="2:14" ht="24.95" customHeight="1" x14ac:dyDescent="0.2"/>
    <row r="1232" spans="2:14" ht="24.95" customHeight="1" x14ac:dyDescent="0.2"/>
    <row r="1233" ht="24.95" customHeight="1" x14ac:dyDescent="0.2"/>
    <row r="1234" ht="24.95" customHeight="1" x14ac:dyDescent="0.2"/>
    <row r="1235" ht="24.95" customHeight="1" x14ac:dyDescent="0.2"/>
    <row r="1236" ht="24.95" customHeight="1" x14ac:dyDescent="0.2"/>
    <row r="1237" ht="24.95" customHeight="1" x14ac:dyDescent="0.2"/>
    <row r="1238" ht="24.95" customHeight="1" x14ac:dyDescent="0.2"/>
    <row r="1239" ht="24.95" customHeight="1" x14ac:dyDescent="0.2"/>
    <row r="1240" ht="24.95" customHeight="1" x14ac:dyDescent="0.2"/>
    <row r="1241" ht="24.95" customHeight="1" x14ac:dyDescent="0.2"/>
    <row r="1242" ht="24.95" customHeight="1" x14ac:dyDescent="0.2"/>
    <row r="1243" ht="24.95" customHeight="1" x14ac:dyDescent="0.2"/>
    <row r="1244" ht="24.95" customHeight="1" x14ac:dyDescent="0.2"/>
    <row r="1245" ht="24.95" customHeight="1" x14ac:dyDescent="0.2"/>
    <row r="1246" ht="24.95" customHeight="1" x14ac:dyDescent="0.2"/>
    <row r="1247" ht="24.95" customHeight="1" x14ac:dyDescent="0.2"/>
    <row r="1248" ht="24.95" customHeight="1" x14ac:dyDescent="0.2"/>
    <row r="1249" spans="2:13" ht="24.95" customHeight="1" x14ac:dyDescent="0.2"/>
    <row r="1250" spans="2:13" ht="24.95" customHeight="1" x14ac:dyDescent="0.2"/>
    <row r="1251" spans="2:13" ht="24.95" customHeight="1" x14ac:dyDescent="0.2"/>
    <row r="1252" spans="2:13" ht="24.95" customHeight="1" x14ac:dyDescent="0.2"/>
    <row r="1253" spans="2:13" ht="24.95" customHeight="1" x14ac:dyDescent="0.2"/>
    <row r="1254" spans="2:13" ht="24.95" customHeight="1" x14ac:dyDescent="0.2"/>
    <row r="1255" spans="2:13" ht="24.95" customHeight="1" x14ac:dyDescent="0.2"/>
    <row r="1256" spans="2:13" ht="24.95" customHeight="1" x14ac:dyDescent="0.2"/>
    <row r="1257" spans="2:13" ht="24.95" customHeight="1" x14ac:dyDescent="0.2"/>
    <row r="1258" spans="2:13" ht="24.95" customHeight="1" x14ac:dyDescent="0.2"/>
    <row r="1259" spans="2:13" ht="24.95" customHeight="1" x14ac:dyDescent="0.2"/>
    <row r="1260" spans="2:13" ht="24.95" customHeight="1" x14ac:dyDescent="0.2"/>
    <row r="1261" spans="2:13" ht="24.95" customHeight="1" x14ac:dyDescent="0.2"/>
    <row r="1262" spans="2:13" ht="24.95" customHeight="1" x14ac:dyDescent="0.2">
      <c r="M1262" s="19">
        <v>17</v>
      </c>
    </row>
    <row r="1263" spans="2:13" ht="25.5" customHeight="1" x14ac:dyDescent="0.2">
      <c r="B1263" s="254" t="s">
        <v>165</v>
      </c>
      <c r="C1263" s="254"/>
      <c r="D1263" s="254"/>
      <c r="E1263" s="254"/>
      <c r="F1263" s="254"/>
      <c r="G1263" s="254"/>
      <c r="H1263" s="254"/>
      <c r="I1263" s="254"/>
      <c r="J1263" s="254"/>
      <c r="K1263" s="254"/>
      <c r="L1263" s="254"/>
      <c r="M1263" s="254"/>
    </row>
    <row r="1264" spans="2:13" ht="15" customHeight="1" x14ac:dyDescent="0.2">
      <c r="B1264" s="54"/>
      <c r="C1264" s="54"/>
      <c r="D1264" s="54"/>
      <c r="E1264" s="54"/>
      <c r="F1264" s="54"/>
      <c r="G1264" s="54"/>
    </row>
    <row r="1265" spans="2:15" ht="24.95" customHeight="1" x14ac:dyDescent="0.2">
      <c r="B1265" s="251" t="s">
        <v>13</v>
      </c>
      <c r="C1265" s="251"/>
      <c r="D1265" s="251"/>
      <c r="E1265" s="251"/>
      <c r="F1265" s="251"/>
      <c r="G1265" s="251"/>
      <c r="H1265" s="251"/>
      <c r="I1265" s="36"/>
      <c r="J1265" s="36"/>
      <c r="K1265" s="36"/>
      <c r="L1265" s="36"/>
      <c r="M1265" s="11"/>
      <c r="N1265" s="11"/>
      <c r="O1265" s="11"/>
    </row>
    <row r="1266" spans="2:15" ht="24.95" customHeight="1" x14ac:dyDescent="0.2">
      <c r="B1266" s="125" t="s">
        <v>35</v>
      </c>
      <c r="C1266" s="252" t="s">
        <v>62</v>
      </c>
      <c r="D1266" s="252"/>
      <c r="E1266" s="252" t="s">
        <v>63</v>
      </c>
      <c r="F1266" s="252"/>
      <c r="G1266" s="252" t="s">
        <v>0</v>
      </c>
      <c r="H1266" s="252"/>
      <c r="I1266" s="36"/>
      <c r="J1266" s="36"/>
      <c r="K1266" s="36"/>
      <c r="L1266" s="36"/>
      <c r="M1266" s="11"/>
      <c r="N1266" s="11"/>
      <c r="O1266" s="11"/>
    </row>
    <row r="1267" spans="2:15" ht="24.95" customHeight="1" x14ac:dyDescent="0.2">
      <c r="B1267" s="211" t="s">
        <v>156</v>
      </c>
      <c r="C1267" s="248">
        <v>8978</v>
      </c>
      <c r="D1267" s="248"/>
      <c r="E1267" s="248">
        <v>2443</v>
      </c>
      <c r="F1267" s="248"/>
      <c r="G1267" s="249">
        <v>11421</v>
      </c>
      <c r="H1267" s="250"/>
      <c r="I1267" s="36"/>
      <c r="J1267" s="36"/>
      <c r="K1267" s="36"/>
      <c r="L1267" s="36"/>
      <c r="M1267" s="11"/>
      <c r="N1267" s="11"/>
      <c r="O1267" s="11"/>
    </row>
    <row r="1268" spans="2:15" ht="24.95" customHeight="1" x14ac:dyDescent="0.2">
      <c r="B1268" s="211" t="s">
        <v>155</v>
      </c>
      <c r="C1268" s="248">
        <v>3598</v>
      </c>
      <c r="D1268" s="248"/>
      <c r="E1268" s="248">
        <v>333</v>
      </c>
      <c r="F1268" s="248"/>
      <c r="G1268" s="249">
        <v>3931</v>
      </c>
      <c r="H1268" s="250"/>
      <c r="I1268" s="36"/>
      <c r="J1268" s="36"/>
      <c r="K1268" s="36"/>
      <c r="L1268" s="36"/>
      <c r="M1268" s="11"/>
      <c r="N1268" s="11"/>
      <c r="O1268" s="11"/>
    </row>
    <row r="1269" spans="2:15" ht="24.95" customHeight="1" x14ac:dyDescent="0.2">
      <c r="B1269" s="109" t="s">
        <v>43</v>
      </c>
      <c r="C1269" s="260">
        <f>(C1268-C1267)/C1267</f>
        <v>-0.59924259300512361</v>
      </c>
      <c r="D1269" s="260"/>
      <c r="E1269" s="260">
        <f>(E1268-E1267)/E1267</f>
        <v>-0.86369218174375773</v>
      </c>
      <c r="F1269" s="260"/>
      <c r="G1269" s="260">
        <f>(G1268-G1267)/G1267</f>
        <v>-0.65580947377637688</v>
      </c>
      <c r="H1269" s="260"/>
      <c r="I1269" s="36"/>
      <c r="J1269" s="36"/>
      <c r="K1269" s="36"/>
      <c r="L1269" s="36"/>
      <c r="M1269" s="11"/>
      <c r="N1269" s="11"/>
      <c r="O1269" s="11"/>
    </row>
    <row r="1270" spans="2:15" ht="24.95" customHeight="1" x14ac:dyDescent="0.2"/>
    <row r="1271" spans="2:15" ht="24.95" customHeight="1" x14ac:dyDescent="0.2"/>
    <row r="1272" spans="2:15" ht="24.95" customHeight="1" x14ac:dyDescent="0.2"/>
    <row r="1273" spans="2:15" ht="24.95" customHeight="1" x14ac:dyDescent="0.2"/>
    <row r="1274" spans="2:15" ht="24.95" customHeight="1" x14ac:dyDescent="0.2"/>
    <row r="1275" spans="2:15" ht="24.95" customHeight="1" x14ac:dyDescent="0.2"/>
    <row r="1276" spans="2:15" ht="24.95" customHeight="1" x14ac:dyDescent="0.2"/>
    <row r="1277" spans="2:15" ht="24.95" customHeight="1" x14ac:dyDescent="0.2"/>
    <row r="1278" spans="2:15" ht="24.95" customHeight="1" x14ac:dyDescent="0.2"/>
    <row r="1279" spans="2:15" ht="24.95" customHeight="1" x14ac:dyDescent="0.2"/>
    <row r="1280" spans="2:15" ht="24.95" customHeight="1" x14ac:dyDescent="0.2"/>
    <row r="1281" spans="2:12" ht="24.95" customHeight="1" x14ac:dyDescent="0.2"/>
    <row r="1282" spans="2:12" ht="24.95" customHeight="1" x14ac:dyDescent="0.2"/>
    <row r="1283" spans="2:12" ht="24.95" customHeight="1" x14ac:dyDescent="0.2"/>
    <row r="1284" spans="2:12" ht="24.95" customHeight="1" x14ac:dyDescent="0.2"/>
    <row r="1285" spans="2:12" ht="24.95" customHeight="1" x14ac:dyDescent="0.2"/>
    <row r="1286" spans="2:12" ht="24.95" customHeight="1" x14ac:dyDescent="0.2"/>
    <row r="1287" spans="2:12" ht="24.95" customHeight="1" x14ac:dyDescent="0.2"/>
    <row r="1288" spans="2:12" ht="24.95" customHeight="1" x14ac:dyDescent="0.2"/>
    <row r="1289" spans="2:12" ht="24.95" customHeight="1" x14ac:dyDescent="0.2"/>
    <row r="1290" spans="2:12" ht="24.95" customHeight="1" x14ac:dyDescent="0.2">
      <c r="B1290" s="261" t="s">
        <v>15</v>
      </c>
      <c r="C1290" s="261"/>
      <c r="D1290" s="261"/>
      <c r="E1290" s="261"/>
      <c r="F1290" s="261"/>
      <c r="G1290" s="261"/>
      <c r="H1290" s="261"/>
      <c r="I1290" s="261"/>
      <c r="J1290" s="261"/>
    </row>
    <row r="1291" spans="2:12" ht="24.95" customHeight="1" x14ac:dyDescent="0.2">
      <c r="B1291" s="134" t="s">
        <v>35</v>
      </c>
      <c r="C1291" s="265" t="s">
        <v>64</v>
      </c>
      <c r="D1291" s="265"/>
      <c r="E1291" s="265" t="s">
        <v>65</v>
      </c>
      <c r="F1291" s="265"/>
      <c r="G1291" s="265" t="s">
        <v>1</v>
      </c>
      <c r="H1291" s="265"/>
      <c r="I1291" s="265" t="s">
        <v>18</v>
      </c>
      <c r="J1291" s="265"/>
      <c r="L1291" s="37"/>
    </row>
    <row r="1292" spans="2:12" ht="24.95" customHeight="1" x14ac:dyDescent="0.2">
      <c r="B1292" s="211" t="s">
        <v>156</v>
      </c>
      <c r="C1292" s="248">
        <v>19857</v>
      </c>
      <c r="D1292" s="248"/>
      <c r="E1292" s="248">
        <v>4542</v>
      </c>
      <c r="F1292" s="248"/>
      <c r="G1292" s="249">
        <v>24399</v>
      </c>
      <c r="H1292" s="249"/>
      <c r="I1292" s="259">
        <v>0.1142992327</v>
      </c>
      <c r="J1292" s="250"/>
    </row>
    <row r="1293" spans="2:12" ht="24.95" customHeight="1" x14ac:dyDescent="0.2">
      <c r="B1293" s="211" t="s">
        <v>155</v>
      </c>
      <c r="C1293" s="248">
        <v>8362</v>
      </c>
      <c r="D1293" s="248"/>
      <c r="E1293" s="248">
        <v>788</v>
      </c>
      <c r="F1293" s="248"/>
      <c r="G1293" s="249">
        <v>9150</v>
      </c>
      <c r="H1293" s="249"/>
      <c r="I1293" s="259">
        <v>7.2277870600000002E-2</v>
      </c>
      <c r="J1293" s="250"/>
    </row>
    <row r="1294" spans="2:12" ht="24.95" customHeight="1" x14ac:dyDescent="0.2">
      <c r="B1294" s="101" t="s">
        <v>43</v>
      </c>
      <c r="C1294" s="258">
        <f>(C1293-C1292)/C1292</f>
        <v>-0.57888905675580404</v>
      </c>
      <c r="D1294" s="258"/>
      <c r="E1294" s="258">
        <f>(E1293-E1292)/E1292</f>
        <v>-0.82650814619110524</v>
      </c>
      <c r="F1294" s="258"/>
      <c r="G1294" s="258">
        <f>(G1293-G1292)/G1292</f>
        <v>-0.62498463051764419</v>
      </c>
      <c r="H1294" s="258"/>
      <c r="I1294" s="258">
        <f>(I1293-I1292)/I1292</f>
        <v>-0.36764343125813476</v>
      </c>
      <c r="J1294" s="258"/>
    </row>
    <row r="1295" spans="2:12" ht="24.95" customHeight="1" x14ac:dyDescent="0.2"/>
    <row r="1296" spans="2:12" ht="24.95" customHeight="1" x14ac:dyDescent="0.2"/>
    <row r="1297" spans="15:15" ht="24.95" customHeight="1" x14ac:dyDescent="0.2"/>
    <row r="1298" spans="15:15" ht="24.95" customHeight="1" x14ac:dyDescent="0.2"/>
    <row r="1299" spans="15:15" ht="24.95" customHeight="1" x14ac:dyDescent="0.2"/>
    <row r="1300" spans="15:15" ht="24.95" customHeight="1" x14ac:dyDescent="0.2"/>
    <row r="1301" spans="15:15" ht="24.95" customHeight="1" x14ac:dyDescent="0.2"/>
    <row r="1302" spans="15:15" ht="24.95" customHeight="1" x14ac:dyDescent="0.2"/>
    <row r="1303" spans="15:15" ht="24.95" customHeight="1" x14ac:dyDescent="0.2"/>
    <row r="1304" spans="15:15" ht="24.95" customHeight="1" x14ac:dyDescent="0.2"/>
    <row r="1305" spans="15:15" ht="24.95" customHeight="1" x14ac:dyDescent="0.2"/>
    <row r="1306" spans="15:15" ht="24.95" customHeight="1" x14ac:dyDescent="0.2"/>
    <row r="1307" spans="15:15" ht="24.95" customHeight="1" x14ac:dyDescent="0.2"/>
    <row r="1308" spans="15:15" ht="24.95" customHeight="1" x14ac:dyDescent="0.2"/>
    <row r="1309" spans="15:15" ht="24.95" customHeight="1" x14ac:dyDescent="0.2"/>
    <row r="1310" spans="15:15" ht="24.95" customHeight="1" x14ac:dyDescent="0.2"/>
    <row r="1311" spans="15:15" ht="24.95" customHeight="1" x14ac:dyDescent="0.2"/>
    <row r="1312" spans="15:15" ht="24.95" customHeight="1" x14ac:dyDescent="0.2">
      <c r="O1312" s="29"/>
    </row>
    <row r="1313" spans="2:14" ht="24.95" customHeight="1" x14ac:dyDescent="0.2">
      <c r="B1313" s="56"/>
      <c r="C1313" s="56"/>
      <c r="D1313" s="56"/>
      <c r="E1313" s="56"/>
      <c r="F1313" s="56"/>
      <c r="G1313" s="56"/>
      <c r="H1313" s="56"/>
      <c r="I1313" s="56"/>
      <c r="J1313" s="56"/>
      <c r="K1313" s="56"/>
      <c r="M1313" s="29"/>
      <c r="N1313" s="56"/>
    </row>
    <row r="1314" spans="2:14" ht="24.95" customHeight="1" x14ac:dyDescent="0.2">
      <c r="B1314" s="56"/>
      <c r="C1314" s="56"/>
      <c r="D1314" s="56"/>
      <c r="E1314" s="56"/>
      <c r="F1314" s="56"/>
      <c r="G1314" s="56"/>
      <c r="H1314" s="56"/>
      <c r="I1314" s="56"/>
      <c r="J1314" s="56"/>
      <c r="K1314" s="56"/>
      <c r="M1314" s="29"/>
      <c r="N1314" s="56"/>
    </row>
    <row r="1315" spans="2:14" ht="24.95" customHeight="1" x14ac:dyDescent="0.2">
      <c r="B1315" s="56"/>
      <c r="C1315" s="56"/>
      <c r="D1315" s="56"/>
      <c r="E1315" s="56"/>
      <c r="F1315" s="56"/>
      <c r="G1315" s="56"/>
      <c r="H1315" s="56"/>
      <c r="I1315" s="56"/>
      <c r="J1315" s="56"/>
      <c r="K1315" s="56"/>
      <c r="M1315" s="29"/>
      <c r="N1315" s="56"/>
    </row>
    <row r="1316" spans="2:14" ht="24.95" customHeight="1" x14ac:dyDescent="0.2">
      <c r="B1316" s="56"/>
      <c r="C1316" s="56"/>
      <c r="D1316" s="56"/>
      <c r="E1316" s="56"/>
      <c r="F1316" s="56"/>
      <c r="G1316" s="56"/>
      <c r="H1316" s="56"/>
      <c r="I1316" s="56"/>
      <c r="J1316" s="56"/>
      <c r="K1316" s="56"/>
      <c r="M1316" s="29"/>
      <c r="N1316" s="56"/>
    </row>
    <row r="1317" spans="2:14" ht="24.95" customHeight="1" x14ac:dyDescent="0.2">
      <c r="B1317" s="56"/>
      <c r="C1317" s="56"/>
      <c r="D1317" s="56"/>
      <c r="E1317" s="56"/>
      <c r="F1317" s="56"/>
      <c r="G1317" s="56"/>
      <c r="H1317" s="56"/>
      <c r="I1317" s="56"/>
      <c r="J1317" s="56"/>
      <c r="K1317" s="56"/>
      <c r="M1317" s="29"/>
      <c r="N1317" s="56"/>
    </row>
    <row r="1318" spans="2:14" ht="24.95" customHeight="1" x14ac:dyDescent="0.2">
      <c r="B1318" s="56"/>
      <c r="C1318" s="56"/>
      <c r="D1318" s="56"/>
      <c r="E1318" s="56"/>
      <c r="F1318" s="56"/>
      <c r="G1318" s="56"/>
      <c r="H1318" s="56"/>
      <c r="I1318" s="56"/>
      <c r="J1318" s="56"/>
      <c r="K1318" s="56"/>
      <c r="M1318" s="29"/>
      <c r="N1318" s="56"/>
    </row>
    <row r="1319" spans="2:14" ht="24.95" customHeight="1" x14ac:dyDescent="0.2">
      <c r="B1319" s="56"/>
      <c r="C1319" s="56"/>
      <c r="D1319" s="56"/>
      <c r="E1319" s="56"/>
      <c r="F1319" s="56"/>
      <c r="G1319" s="56"/>
      <c r="H1319" s="56"/>
      <c r="I1319" s="56"/>
      <c r="J1319" s="56"/>
      <c r="K1319" s="56"/>
      <c r="M1319" s="29"/>
      <c r="N1319" s="56"/>
    </row>
    <row r="1320" spans="2:14" ht="24.95" customHeight="1" x14ac:dyDescent="0.2">
      <c r="B1320" s="56"/>
      <c r="C1320" s="56"/>
      <c r="D1320" s="56"/>
      <c r="E1320" s="56"/>
      <c r="F1320" s="56"/>
      <c r="G1320" s="56"/>
      <c r="H1320" s="56"/>
      <c r="I1320" s="56"/>
      <c r="J1320" s="56"/>
      <c r="K1320" s="56"/>
      <c r="M1320" s="29"/>
      <c r="N1320" s="56"/>
    </row>
    <row r="1321" spans="2:14" ht="24.95" customHeight="1" x14ac:dyDescent="0.2">
      <c r="B1321" s="56"/>
      <c r="C1321" s="56"/>
      <c r="D1321" s="56"/>
      <c r="E1321" s="56"/>
      <c r="F1321" s="56"/>
      <c r="G1321" s="56"/>
      <c r="H1321" s="56"/>
      <c r="I1321" s="56"/>
      <c r="J1321" s="56"/>
      <c r="K1321" s="56"/>
      <c r="M1321" s="29"/>
      <c r="N1321" s="56"/>
    </row>
    <row r="1322" spans="2:14" ht="24.95" customHeight="1" x14ac:dyDescent="0.2">
      <c r="B1322" s="56"/>
      <c r="C1322" s="56"/>
      <c r="D1322" s="56"/>
      <c r="E1322" s="56"/>
      <c r="F1322" s="56"/>
      <c r="G1322" s="56"/>
      <c r="H1322" s="56"/>
      <c r="I1322" s="56"/>
      <c r="J1322" s="56"/>
      <c r="K1322" s="56"/>
      <c r="M1322" s="29"/>
      <c r="N1322" s="56"/>
    </row>
    <row r="1323" spans="2:14" ht="24.95" customHeight="1" x14ac:dyDescent="0.2">
      <c r="B1323" s="56"/>
      <c r="C1323" s="56"/>
      <c r="D1323" s="56"/>
      <c r="E1323" s="56"/>
      <c r="F1323" s="56"/>
      <c r="G1323" s="56"/>
      <c r="H1323" s="56"/>
      <c r="I1323" s="56"/>
      <c r="J1323" s="56"/>
      <c r="K1323" s="56"/>
      <c r="M1323" s="19">
        <v>18</v>
      </c>
      <c r="N1323" s="56"/>
    </row>
    <row r="1324" spans="2:14" ht="50.1" customHeight="1" x14ac:dyDescent="0.2">
      <c r="B1324" s="306" t="s">
        <v>39</v>
      </c>
      <c r="C1324" s="306"/>
      <c r="D1324" s="306"/>
      <c r="E1324" s="306"/>
      <c r="F1324" s="306"/>
      <c r="G1324" s="306"/>
      <c r="H1324" s="306"/>
      <c r="I1324" s="306"/>
      <c r="J1324" s="306"/>
      <c r="K1324" s="306"/>
      <c r="L1324" s="306"/>
      <c r="M1324" s="306"/>
    </row>
    <row r="1325" spans="2:14" ht="15" customHeight="1" x14ac:dyDescent="0.2"/>
    <row r="1326" spans="2:14" ht="25.5" customHeight="1" x14ac:dyDescent="0.2">
      <c r="B1326" s="297" t="s">
        <v>84</v>
      </c>
      <c r="C1326" s="297"/>
      <c r="D1326" s="297"/>
      <c r="E1326" s="297"/>
      <c r="F1326" s="297"/>
      <c r="G1326" s="297"/>
      <c r="H1326" s="297"/>
      <c r="I1326" s="297"/>
      <c r="J1326" s="297"/>
      <c r="K1326" s="297"/>
      <c r="L1326" s="297"/>
      <c r="M1326" s="297"/>
    </row>
    <row r="1327" spans="2:14" ht="15" customHeight="1" x14ac:dyDescent="0.2">
      <c r="B1327" s="183"/>
      <c r="C1327" s="183"/>
      <c r="D1327" s="183"/>
      <c r="E1327" s="69"/>
      <c r="F1327" s="69"/>
      <c r="G1327" s="69"/>
    </row>
    <row r="1328" spans="2:14" ht="24.95" customHeight="1" x14ac:dyDescent="0.2">
      <c r="B1328" s="272" t="s">
        <v>157</v>
      </c>
      <c r="C1328" s="272"/>
      <c r="D1328" s="272"/>
      <c r="E1328" s="187" t="s">
        <v>153</v>
      </c>
      <c r="F1328" s="187" t="s">
        <v>166</v>
      </c>
      <c r="G1328" s="188" t="s">
        <v>43</v>
      </c>
      <c r="M1328" s="161"/>
      <c r="N1328" s="162"/>
    </row>
    <row r="1329" spans="2:14" ht="24.95" customHeight="1" x14ac:dyDescent="0.2">
      <c r="B1329" s="311" t="s">
        <v>59</v>
      </c>
      <c r="C1329" s="305" t="s">
        <v>23</v>
      </c>
      <c r="D1329" s="305"/>
      <c r="E1329" s="231">
        <v>1905</v>
      </c>
      <c r="F1329" s="231">
        <f>I1371</f>
        <v>1879</v>
      </c>
      <c r="G1329" s="186">
        <f>(F1329-E1329)/E1329</f>
        <v>-1.3648293963254593E-2</v>
      </c>
      <c r="M1329" s="242"/>
      <c r="N1329" s="163"/>
    </row>
    <row r="1330" spans="2:14" ht="24.95" customHeight="1" x14ac:dyDescent="0.2">
      <c r="B1330" s="270"/>
      <c r="C1330" s="271" t="s">
        <v>29</v>
      </c>
      <c r="D1330" s="271"/>
      <c r="E1330" s="232">
        <v>71718</v>
      </c>
      <c r="F1330" s="232">
        <f>J1371</f>
        <v>70985</v>
      </c>
      <c r="G1330" s="170">
        <f t="shared" ref="G1330:G1342" si="2">(F1330-E1330)/E1330</f>
        <v>-1.0220586184779274E-2</v>
      </c>
      <c r="M1330" s="242"/>
      <c r="N1330" s="163"/>
    </row>
    <row r="1331" spans="2:14" ht="24.95" customHeight="1" x14ac:dyDescent="0.2">
      <c r="B1331" s="270" t="s">
        <v>116</v>
      </c>
      <c r="C1331" s="271" t="s">
        <v>23</v>
      </c>
      <c r="D1331" s="271"/>
      <c r="E1331" s="232">
        <v>117</v>
      </c>
      <c r="F1331" s="232">
        <f>I1398</f>
        <v>120</v>
      </c>
      <c r="G1331" s="170">
        <f t="shared" si="2"/>
        <v>2.564102564102564E-2</v>
      </c>
      <c r="M1331" s="243"/>
      <c r="N1331" s="164"/>
    </row>
    <row r="1332" spans="2:14" ht="24.95" customHeight="1" x14ac:dyDescent="0.2">
      <c r="B1332" s="270"/>
      <c r="C1332" s="271" t="s">
        <v>29</v>
      </c>
      <c r="D1332" s="271"/>
      <c r="E1332" s="232">
        <v>42007</v>
      </c>
      <c r="F1332" s="232">
        <f>J1398</f>
        <v>42627</v>
      </c>
      <c r="G1332" s="170">
        <f t="shared" si="2"/>
        <v>1.4759444854429024E-2</v>
      </c>
      <c r="K1332" s="165"/>
      <c r="L1332" s="165"/>
      <c r="M1332" s="243"/>
      <c r="N1332" s="164"/>
    </row>
    <row r="1333" spans="2:14" ht="24.95" customHeight="1" x14ac:dyDescent="0.2">
      <c r="B1333" s="270" t="s">
        <v>20</v>
      </c>
      <c r="C1333" s="271" t="s">
        <v>23</v>
      </c>
      <c r="D1333" s="271"/>
      <c r="E1333" s="232">
        <v>4122</v>
      </c>
      <c r="F1333" s="232">
        <f>K1424</f>
        <v>4130</v>
      </c>
      <c r="G1333" s="170">
        <f t="shared" si="2"/>
        <v>1.9408054342552159E-3</v>
      </c>
      <c r="M1333" s="26"/>
    </row>
    <row r="1334" spans="2:14" ht="24.95" customHeight="1" x14ac:dyDescent="0.2">
      <c r="B1334" s="270"/>
      <c r="C1334" s="271" t="s">
        <v>29</v>
      </c>
      <c r="D1334" s="271"/>
      <c r="E1334" s="232">
        <v>36586</v>
      </c>
      <c r="F1334" s="232">
        <f>L1424</f>
        <v>36937</v>
      </c>
      <c r="G1334" s="170">
        <f t="shared" si="2"/>
        <v>9.5938337068824132E-3</v>
      </c>
      <c r="L1334" s="70"/>
      <c r="M1334" s="26"/>
    </row>
    <row r="1335" spans="2:14" ht="24.95" customHeight="1" x14ac:dyDescent="0.2">
      <c r="B1335" s="270" t="s">
        <v>58</v>
      </c>
      <c r="C1335" s="271" t="s">
        <v>23</v>
      </c>
      <c r="D1335" s="271"/>
      <c r="E1335" s="232">
        <v>319</v>
      </c>
      <c r="F1335" s="232">
        <f>K1459</f>
        <v>320</v>
      </c>
      <c r="G1335" s="170">
        <f t="shared" si="2"/>
        <v>3.134796238244514E-3</v>
      </c>
      <c r="L1335" s="70"/>
      <c r="M1335" s="26"/>
    </row>
    <row r="1336" spans="2:14" ht="24.95" customHeight="1" x14ac:dyDescent="0.2">
      <c r="B1336" s="270"/>
      <c r="C1336" s="271" t="s">
        <v>29</v>
      </c>
      <c r="D1336" s="271"/>
      <c r="E1336" s="232">
        <v>13336</v>
      </c>
      <c r="F1336" s="232">
        <f>L1459</f>
        <v>13123</v>
      </c>
      <c r="G1336" s="170">
        <f t="shared" si="2"/>
        <v>-1.5971805638872225E-2</v>
      </c>
      <c r="M1336" s="26"/>
    </row>
    <row r="1337" spans="2:14" ht="24.95" customHeight="1" x14ac:dyDescent="0.2">
      <c r="B1337" s="270" t="s">
        <v>108</v>
      </c>
      <c r="C1337" s="271" t="s">
        <v>23</v>
      </c>
      <c r="D1337" s="271"/>
      <c r="E1337" s="232">
        <v>2172</v>
      </c>
      <c r="F1337" s="232">
        <f>M1486</f>
        <v>2438</v>
      </c>
      <c r="G1337" s="170">
        <f t="shared" si="2"/>
        <v>0.12246777163904236</v>
      </c>
      <c r="M1337" s="26"/>
    </row>
    <row r="1338" spans="2:14" ht="24.95" customHeight="1" x14ac:dyDescent="0.2">
      <c r="B1338" s="270"/>
      <c r="C1338" s="271" t="s">
        <v>29</v>
      </c>
      <c r="D1338" s="271"/>
      <c r="E1338" s="232">
        <v>14227</v>
      </c>
      <c r="F1338" s="232">
        <f>M1487</f>
        <v>16158</v>
      </c>
      <c r="G1338" s="170">
        <f t="shared" si="2"/>
        <v>0.13572784142827019</v>
      </c>
      <c r="M1338" s="26"/>
    </row>
    <row r="1339" spans="2:14" ht="24.95" customHeight="1" x14ac:dyDescent="0.2">
      <c r="B1339" s="270" t="s">
        <v>109</v>
      </c>
      <c r="C1339" s="271" t="s">
        <v>23</v>
      </c>
      <c r="D1339" s="271"/>
      <c r="E1339" s="232">
        <v>379</v>
      </c>
      <c r="F1339" s="232">
        <f t="shared" ref="F1339:F1340" si="3">M1520</f>
        <v>402</v>
      </c>
      <c r="G1339" s="170">
        <f t="shared" si="2"/>
        <v>6.0686015831134567E-2</v>
      </c>
      <c r="M1339" s="26"/>
    </row>
    <row r="1340" spans="2:14" ht="24.95" customHeight="1" x14ac:dyDescent="0.2">
      <c r="B1340" s="270"/>
      <c r="C1340" s="271" t="s">
        <v>29</v>
      </c>
      <c r="D1340" s="271"/>
      <c r="E1340" s="232">
        <v>6886</v>
      </c>
      <c r="F1340" s="232">
        <f t="shared" si="3"/>
        <v>7331</v>
      </c>
      <c r="G1340" s="170">
        <f t="shared" si="2"/>
        <v>6.4623874528027883E-2</v>
      </c>
      <c r="M1340" s="26"/>
    </row>
    <row r="1341" spans="2:14" ht="24.95" customHeight="1" x14ac:dyDescent="0.2">
      <c r="B1341" s="309" t="s">
        <v>14</v>
      </c>
      <c r="C1341" s="307" t="s">
        <v>23</v>
      </c>
      <c r="D1341" s="307"/>
      <c r="E1341" s="179">
        <f>SUM(E1329,E1331,E1333,E1335,E1337,E1339)</f>
        <v>9014</v>
      </c>
      <c r="F1341" s="179">
        <f>SUM(F1329,F1331,F1333,F1335,F1337,F1339)</f>
        <v>9289</v>
      </c>
      <c r="G1341" s="185">
        <f t="shared" si="2"/>
        <v>3.0508098513423565E-2</v>
      </c>
      <c r="M1341" s="26"/>
    </row>
    <row r="1342" spans="2:14" ht="24.95" customHeight="1" x14ac:dyDescent="0.2">
      <c r="B1342" s="310"/>
      <c r="C1342" s="308" t="s">
        <v>29</v>
      </c>
      <c r="D1342" s="308"/>
      <c r="E1342" s="93">
        <f>SUM(E1330,E1332,E1334,E1336,E1338,E1340)</f>
        <v>184760</v>
      </c>
      <c r="F1342" s="93">
        <f>SUM(F1330,F1332,F1334,F1336,F1338,F1340)</f>
        <v>187161</v>
      </c>
      <c r="G1342" s="184">
        <f t="shared" si="2"/>
        <v>1.2995237064299631E-2</v>
      </c>
    </row>
    <row r="1343" spans="2:14" ht="24.95" customHeight="1" x14ac:dyDescent="0.2"/>
    <row r="1344" spans="2:14" ht="24.95" customHeight="1" x14ac:dyDescent="0.2"/>
    <row r="1345" spans="2:13" ht="24.95" customHeight="1" x14ac:dyDescent="0.2"/>
    <row r="1346" spans="2:13" ht="24.95" customHeight="1" x14ac:dyDescent="0.2"/>
    <row r="1347" spans="2:13" ht="24.95" customHeight="1" x14ac:dyDescent="0.2"/>
    <row r="1348" spans="2:13" ht="24.95" customHeight="1" x14ac:dyDescent="0.2"/>
    <row r="1349" spans="2:13" ht="24.95" customHeight="1" x14ac:dyDescent="0.2"/>
    <row r="1350" spans="2:13" ht="24.95" customHeight="1" x14ac:dyDescent="0.2"/>
    <row r="1351" spans="2:13" ht="24.95" customHeight="1" x14ac:dyDescent="0.2"/>
    <row r="1352" spans="2:13" ht="24.95" customHeight="1" x14ac:dyDescent="0.2"/>
    <row r="1353" spans="2:13" ht="24.95" customHeight="1" x14ac:dyDescent="0.2"/>
    <row r="1354" spans="2:13" ht="24.95" customHeight="1" x14ac:dyDescent="0.2"/>
    <row r="1355" spans="2:13" ht="24.95" customHeight="1" x14ac:dyDescent="0.2"/>
    <row r="1356" spans="2:13" ht="24.95" customHeight="1" x14ac:dyDescent="0.2"/>
    <row r="1357" spans="2:13" ht="24.95" customHeight="1" x14ac:dyDescent="0.2"/>
    <row r="1358" spans="2:13" ht="25.5" customHeight="1" x14ac:dyDescent="0.2">
      <c r="B1358" s="297" t="s">
        <v>80</v>
      </c>
      <c r="C1358" s="297"/>
      <c r="D1358" s="297"/>
      <c r="E1358" s="297"/>
      <c r="F1358" s="297"/>
      <c r="G1358" s="297"/>
      <c r="H1358" s="297"/>
      <c r="I1358" s="297"/>
      <c r="J1358" s="297"/>
      <c r="K1358" s="297"/>
      <c r="L1358" s="297"/>
      <c r="M1358" s="297"/>
    </row>
    <row r="1359" spans="2:13" ht="15" customHeight="1" x14ac:dyDescent="0.2">
      <c r="C1359" s="11"/>
      <c r="D1359" s="11"/>
      <c r="E1359" s="11"/>
    </row>
    <row r="1360" spans="2:13" ht="24.95" customHeight="1" x14ac:dyDescent="0.2">
      <c r="B1360" s="246" t="s">
        <v>36</v>
      </c>
      <c r="C1360" s="280" t="s">
        <v>19</v>
      </c>
      <c r="D1360" s="280"/>
      <c r="E1360" s="280" t="s">
        <v>152</v>
      </c>
      <c r="F1360" s="280"/>
      <c r="G1360" s="280" t="s">
        <v>17</v>
      </c>
      <c r="H1360" s="280"/>
      <c r="I1360" s="280" t="s">
        <v>14</v>
      </c>
      <c r="J1360" s="280"/>
    </row>
    <row r="1361" spans="2:10" ht="24.95" customHeight="1" x14ac:dyDescent="0.2">
      <c r="B1361" s="247"/>
      <c r="C1361" s="146" t="s">
        <v>23</v>
      </c>
      <c r="D1361" s="147" t="s">
        <v>29</v>
      </c>
      <c r="E1361" s="146" t="s">
        <v>23</v>
      </c>
      <c r="F1361" s="147" t="s">
        <v>29</v>
      </c>
      <c r="G1361" s="146" t="s">
        <v>23</v>
      </c>
      <c r="H1361" s="147" t="s">
        <v>29</v>
      </c>
      <c r="I1361" s="146" t="s">
        <v>23</v>
      </c>
      <c r="J1361" s="147" t="s">
        <v>29</v>
      </c>
    </row>
    <row r="1362" spans="2:10" ht="24.95" customHeight="1" x14ac:dyDescent="0.2">
      <c r="B1362" s="86" t="s">
        <v>114</v>
      </c>
      <c r="C1362" s="124">
        <v>55</v>
      </c>
      <c r="D1362" s="124">
        <v>3906</v>
      </c>
      <c r="E1362" s="124">
        <v>79</v>
      </c>
      <c r="F1362" s="124">
        <v>1790</v>
      </c>
      <c r="G1362" s="124">
        <v>13</v>
      </c>
      <c r="H1362" s="124">
        <v>200</v>
      </c>
      <c r="I1362" s="119">
        <f>C1362+E1362+G1362</f>
        <v>147</v>
      </c>
      <c r="J1362" s="174">
        <f>D1362+F1362+H1362</f>
        <v>5896</v>
      </c>
    </row>
    <row r="1363" spans="2:10" ht="24.95" customHeight="1" x14ac:dyDescent="0.2">
      <c r="B1363" s="86" t="s">
        <v>5</v>
      </c>
      <c r="C1363" s="124">
        <v>133</v>
      </c>
      <c r="D1363" s="124">
        <v>7927</v>
      </c>
      <c r="E1363" s="124">
        <v>115</v>
      </c>
      <c r="F1363" s="124">
        <v>2633</v>
      </c>
      <c r="G1363" s="124">
        <v>76</v>
      </c>
      <c r="H1363" s="124">
        <v>1102</v>
      </c>
      <c r="I1363" s="119">
        <f t="shared" ref="I1363:J1371" si="4">C1363+E1363+G1363</f>
        <v>324</v>
      </c>
      <c r="J1363" s="174">
        <f>D1363+F1363+H1363</f>
        <v>11662</v>
      </c>
    </row>
    <row r="1364" spans="2:10" ht="24.95" customHeight="1" x14ac:dyDescent="0.2">
      <c r="B1364" s="86" t="s">
        <v>22</v>
      </c>
      <c r="C1364" s="124">
        <v>94</v>
      </c>
      <c r="D1364" s="124">
        <v>7006</v>
      </c>
      <c r="E1364" s="124">
        <v>203</v>
      </c>
      <c r="F1364" s="124">
        <v>4857</v>
      </c>
      <c r="G1364" s="124">
        <v>131</v>
      </c>
      <c r="H1364" s="124">
        <v>1476</v>
      </c>
      <c r="I1364" s="119">
        <f t="shared" si="4"/>
        <v>428</v>
      </c>
      <c r="J1364" s="174">
        <f t="shared" ref="J1364:J1370" si="5">D1364+F1364+H1364</f>
        <v>13339</v>
      </c>
    </row>
    <row r="1365" spans="2:10" ht="24.95" customHeight="1" x14ac:dyDescent="0.2">
      <c r="B1365" s="86" t="s">
        <v>7</v>
      </c>
      <c r="C1365" s="124">
        <v>34</v>
      </c>
      <c r="D1365" s="124">
        <v>2179</v>
      </c>
      <c r="E1365" s="124">
        <v>60</v>
      </c>
      <c r="F1365" s="124">
        <v>1310</v>
      </c>
      <c r="G1365" s="124">
        <v>24</v>
      </c>
      <c r="H1365" s="124">
        <v>287</v>
      </c>
      <c r="I1365" s="119">
        <f t="shared" si="4"/>
        <v>118</v>
      </c>
      <c r="J1365" s="174">
        <f t="shared" si="5"/>
        <v>3776</v>
      </c>
    </row>
    <row r="1366" spans="2:10" ht="24.95" customHeight="1" x14ac:dyDescent="0.2">
      <c r="B1366" s="86" t="s">
        <v>8</v>
      </c>
      <c r="C1366" s="124">
        <v>108</v>
      </c>
      <c r="D1366" s="124">
        <v>8813</v>
      </c>
      <c r="E1366" s="124">
        <v>110</v>
      </c>
      <c r="F1366" s="124">
        <v>2672</v>
      </c>
      <c r="G1366" s="124">
        <v>49</v>
      </c>
      <c r="H1366" s="124">
        <v>614</v>
      </c>
      <c r="I1366" s="119">
        <f t="shared" si="4"/>
        <v>267</v>
      </c>
      <c r="J1366" s="174">
        <f t="shared" si="5"/>
        <v>12099</v>
      </c>
    </row>
    <row r="1367" spans="2:10" ht="24.95" customHeight="1" x14ac:dyDescent="0.2">
      <c r="B1367" s="86" t="s">
        <v>9</v>
      </c>
      <c r="C1367" s="124">
        <v>63</v>
      </c>
      <c r="D1367" s="124">
        <v>4436</v>
      </c>
      <c r="E1367" s="124">
        <v>74</v>
      </c>
      <c r="F1367" s="124">
        <v>1925</v>
      </c>
      <c r="G1367" s="124">
        <v>28</v>
      </c>
      <c r="H1367" s="124">
        <v>339</v>
      </c>
      <c r="I1367" s="119">
        <f t="shared" si="4"/>
        <v>165</v>
      </c>
      <c r="J1367" s="174">
        <f t="shared" si="5"/>
        <v>6700</v>
      </c>
    </row>
    <row r="1368" spans="2:10" ht="24.95" customHeight="1" x14ac:dyDescent="0.2">
      <c r="B1368" s="86" t="s">
        <v>10</v>
      </c>
      <c r="C1368" s="124">
        <v>38</v>
      </c>
      <c r="D1368" s="124">
        <v>2036</v>
      </c>
      <c r="E1368" s="124">
        <v>83</v>
      </c>
      <c r="F1368" s="124">
        <v>1960</v>
      </c>
      <c r="G1368" s="124">
        <v>18</v>
      </c>
      <c r="H1368" s="124">
        <v>207</v>
      </c>
      <c r="I1368" s="119">
        <f t="shared" si="4"/>
        <v>139</v>
      </c>
      <c r="J1368" s="174">
        <f t="shared" si="5"/>
        <v>4203</v>
      </c>
    </row>
    <row r="1369" spans="2:10" ht="24.95" customHeight="1" x14ac:dyDescent="0.2">
      <c r="B1369" s="86" t="s">
        <v>11</v>
      </c>
      <c r="C1369" s="124">
        <v>76</v>
      </c>
      <c r="D1369" s="124">
        <v>7278</v>
      </c>
      <c r="E1369" s="124">
        <v>61</v>
      </c>
      <c r="F1369" s="124">
        <v>1565</v>
      </c>
      <c r="G1369" s="124">
        <v>36</v>
      </c>
      <c r="H1369" s="124">
        <v>512</v>
      </c>
      <c r="I1369" s="119">
        <f t="shared" si="4"/>
        <v>173</v>
      </c>
      <c r="J1369" s="174">
        <f t="shared" si="5"/>
        <v>9355</v>
      </c>
    </row>
    <row r="1370" spans="2:10" ht="24.95" customHeight="1" x14ac:dyDescent="0.2">
      <c r="B1370" s="87" t="s">
        <v>12</v>
      </c>
      <c r="C1370" s="124">
        <v>47</v>
      </c>
      <c r="D1370" s="124">
        <v>2561</v>
      </c>
      <c r="E1370" s="124">
        <v>55</v>
      </c>
      <c r="F1370" s="124">
        <v>1238</v>
      </c>
      <c r="G1370" s="124">
        <v>16</v>
      </c>
      <c r="H1370" s="124">
        <v>156</v>
      </c>
      <c r="I1370" s="119">
        <f t="shared" si="4"/>
        <v>118</v>
      </c>
      <c r="J1370" s="174">
        <f t="shared" si="5"/>
        <v>3955</v>
      </c>
    </row>
    <row r="1371" spans="2:10" ht="24.95" customHeight="1" x14ac:dyDescent="0.2">
      <c r="B1371" s="92" t="s">
        <v>14</v>
      </c>
      <c r="C1371" s="94">
        <f t="shared" ref="C1371:H1371" si="6">SUM(C1362:C1370)</f>
        <v>648</v>
      </c>
      <c r="D1371" s="94">
        <f t="shared" si="6"/>
        <v>46142</v>
      </c>
      <c r="E1371" s="94">
        <f t="shared" si="6"/>
        <v>840</v>
      </c>
      <c r="F1371" s="94">
        <f t="shared" si="6"/>
        <v>19950</v>
      </c>
      <c r="G1371" s="94">
        <f t="shared" si="6"/>
        <v>391</v>
      </c>
      <c r="H1371" s="94">
        <f t="shared" si="6"/>
        <v>4893</v>
      </c>
      <c r="I1371" s="94">
        <f t="shared" si="4"/>
        <v>1879</v>
      </c>
      <c r="J1371" s="94">
        <f t="shared" si="4"/>
        <v>70985</v>
      </c>
    </row>
    <row r="1372" spans="2:10" ht="24.95" customHeight="1" x14ac:dyDescent="0.2"/>
    <row r="1373" spans="2:10" ht="24.95" customHeight="1" x14ac:dyDescent="0.2"/>
    <row r="1374" spans="2:10" ht="24.95" customHeight="1" x14ac:dyDescent="0.2"/>
    <row r="1375" spans="2:10" ht="24.95" customHeight="1" x14ac:dyDescent="0.2"/>
    <row r="1376" spans="2:10" ht="24.95" customHeight="1" x14ac:dyDescent="0.2"/>
    <row r="1377" spans="2:13" ht="24.95" customHeight="1" x14ac:dyDescent="0.2"/>
    <row r="1378" spans="2:13" ht="24.95" customHeight="1" x14ac:dyDescent="0.2"/>
    <row r="1379" spans="2:13" ht="24.95" customHeight="1" x14ac:dyDescent="0.2"/>
    <row r="1380" spans="2:13" ht="24.95" customHeight="1" x14ac:dyDescent="0.2"/>
    <row r="1381" spans="2:13" ht="24.95" customHeight="1" x14ac:dyDescent="0.2"/>
    <row r="1382" spans="2:13" ht="24.95" customHeight="1" x14ac:dyDescent="0.2"/>
    <row r="1383" spans="2:13" ht="24.95" customHeight="1" x14ac:dyDescent="0.2"/>
    <row r="1384" spans="2:13" ht="24.95" customHeight="1" x14ac:dyDescent="0.2">
      <c r="M1384" s="19">
        <v>19</v>
      </c>
    </row>
    <row r="1385" spans="2:13" ht="25.5" customHeight="1" x14ac:dyDescent="0.2">
      <c r="B1385" s="297" t="s">
        <v>117</v>
      </c>
      <c r="C1385" s="297"/>
      <c r="D1385" s="297"/>
      <c r="E1385" s="297"/>
      <c r="F1385" s="297"/>
      <c r="G1385" s="297"/>
      <c r="H1385" s="297"/>
      <c r="I1385" s="297"/>
      <c r="J1385" s="297"/>
      <c r="K1385" s="297"/>
      <c r="L1385" s="297"/>
      <c r="M1385" s="297"/>
    </row>
    <row r="1386" spans="2:13" ht="15" customHeight="1" x14ac:dyDescent="0.2"/>
    <row r="1387" spans="2:13" ht="24.95" customHeight="1" x14ac:dyDescent="0.2">
      <c r="B1387" s="246" t="s">
        <v>36</v>
      </c>
      <c r="C1387" s="280" t="s">
        <v>24</v>
      </c>
      <c r="D1387" s="280"/>
      <c r="E1387" s="280" t="s">
        <v>25</v>
      </c>
      <c r="F1387" s="280"/>
      <c r="G1387" s="280" t="s">
        <v>26</v>
      </c>
      <c r="H1387" s="280"/>
      <c r="I1387" s="280" t="s">
        <v>14</v>
      </c>
      <c r="J1387" s="280"/>
    </row>
    <row r="1388" spans="2:13" ht="24.95" customHeight="1" x14ac:dyDescent="0.2">
      <c r="B1388" s="247"/>
      <c r="C1388" s="146" t="s">
        <v>23</v>
      </c>
      <c r="D1388" s="147" t="s">
        <v>29</v>
      </c>
      <c r="E1388" s="146" t="s">
        <v>23</v>
      </c>
      <c r="F1388" s="147" t="s">
        <v>29</v>
      </c>
      <c r="G1388" s="146" t="s">
        <v>23</v>
      </c>
      <c r="H1388" s="147" t="s">
        <v>29</v>
      </c>
      <c r="I1388" s="146" t="s">
        <v>23</v>
      </c>
      <c r="J1388" s="147" t="s">
        <v>29</v>
      </c>
    </row>
    <row r="1389" spans="2:13" ht="24.95" customHeight="1" x14ac:dyDescent="0.2">
      <c r="B1389" s="86" t="s">
        <v>114</v>
      </c>
      <c r="C1389" s="124">
        <v>1</v>
      </c>
      <c r="D1389" s="124">
        <v>528</v>
      </c>
      <c r="E1389" s="124">
        <v>15</v>
      </c>
      <c r="F1389" s="124">
        <v>6690</v>
      </c>
      <c r="G1389" s="124">
        <v>0</v>
      </c>
      <c r="H1389" s="124">
        <v>0</v>
      </c>
      <c r="I1389" s="119">
        <f t="shared" ref="I1389:J1398" si="7">C1389+E1389+G1389</f>
        <v>16</v>
      </c>
      <c r="J1389" s="174">
        <f t="shared" si="7"/>
        <v>7218</v>
      </c>
    </row>
    <row r="1390" spans="2:13" ht="24.95" customHeight="1" x14ac:dyDescent="0.2">
      <c r="B1390" s="86" t="s">
        <v>5</v>
      </c>
      <c r="C1390" s="124">
        <v>5</v>
      </c>
      <c r="D1390" s="124">
        <v>2769</v>
      </c>
      <c r="E1390" s="124">
        <v>13</v>
      </c>
      <c r="F1390" s="124">
        <v>4610</v>
      </c>
      <c r="G1390" s="124">
        <v>0</v>
      </c>
      <c r="H1390" s="124">
        <v>0</v>
      </c>
      <c r="I1390" s="119">
        <f t="shared" si="7"/>
        <v>18</v>
      </c>
      <c r="J1390" s="174">
        <f t="shared" si="7"/>
        <v>7379</v>
      </c>
    </row>
    <row r="1391" spans="2:13" ht="24.95" customHeight="1" x14ac:dyDescent="0.2">
      <c r="B1391" s="86" t="s">
        <v>22</v>
      </c>
      <c r="C1391" s="124">
        <v>3</v>
      </c>
      <c r="D1391" s="124">
        <v>1135</v>
      </c>
      <c r="E1391" s="124">
        <v>34</v>
      </c>
      <c r="F1391" s="124">
        <v>7925</v>
      </c>
      <c r="G1391" s="124">
        <v>0</v>
      </c>
      <c r="H1391" s="124">
        <v>0</v>
      </c>
      <c r="I1391" s="119">
        <f t="shared" si="7"/>
        <v>37</v>
      </c>
      <c r="J1391" s="174">
        <f t="shared" si="7"/>
        <v>9060</v>
      </c>
    </row>
    <row r="1392" spans="2:13" ht="24.95" customHeight="1" x14ac:dyDescent="0.2">
      <c r="B1392" s="86" t="s">
        <v>7</v>
      </c>
      <c r="C1392" s="124">
        <v>0</v>
      </c>
      <c r="D1392" s="124">
        <v>0</v>
      </c>
      <c r="E1392" s="124">
        <v>4</v>
      </c>
      <c r="F1392" s="124">
        <v>1283</v>
      </c>
      <c r="G1392" s="124">
        <v>0</v>
      </c>
      <c r="H1392" s="124">
        <v>0</v>
      </c>
      <c r="I1392" s="119">
        <f t="shared" si="7"/>
        <v>4</v>
      </c>
      <c r="J1392" s="174">
        <f t="shared" si="7"/>
        <v>1283</v>
      </c>
    </row>
    <row r="1393" spans="2:10" ht="24.95" customHeight="1" x14ac:dyDescent="0.2">
      <c r="B1393" s="86" t="s">
        <v>8</v>
      </c>
      <c r="C1393" s="124">
        <v>2</v>
      </c>
      <c r="D1393" s="124">
        <v>1062</v>
      </c>
      <c r="E1393" s="124">
        <v>18</v>
      </c>
      <c r="F1393" s="124">
        <v>4555</v>
      </c>
      <c r="G1393" s="124">
        <v>0</v>
      </c>
      <c r="H1393" s="124">
        <v>0</v>
      </c>
      <c r="I1393" s="119">
        <f t="shared" si="7"/>
        <v>20</v>
      </c>
      <c r="J1393" s="174">
        <f t="shared" si="7"/>
        <v>5617</v>
      </c>
    </row>
    <row r="1394" spans="2:10" ht="24.95" customHeight="1" x14ac:dyDescent="0.2">
      <c r="B1394" s="86" t="s">
        <v>9</v>
      </c>
      <c r="C1394" s="124">
        <v>3</v>
      </c>
      <c r="D1394" s="124">
        <v>1687</v>
      </c>
      <c r="E1394" s="124">
        <v>3</v>
      </c>
      <c r="F1394" s="124">
        <v>649</v>
      </c>
      <c r="G1394" s="124">
        <v>0</v>
      </c>
      <c r="H1394" s="124">
        <v>0</v>
      </c>
      <c r="I1394" s="119">
        <f t="shared" si="7"/>
        <v>6</v>
      </c>
      <c r="J1394" s="174">
        <f t="shared" si="7"/>
        <v>2336</v>
      </c>
    </row>
    <row r="1395" spans="2:10" ht="24.95" customHeight="1" x14ac:dyDescent="0.2">
      <c r="B1395" s="86" t="s">
        <v>10</v>
      </c>
      <c r="C1395" s="124">
        <v>6</v>
      </c>
      <c r="D1395" s="124">
        <v>3800</v>
      </c>
      <c r="E1395" s="124">
        <v>2</v>
      </c>
      <c r="F1395" s="124">
        <v>840</v>
      </c>
      <c r="G1395" s="124">
        <v>0</v>
      </c>
      <c r="H1395" s="124">
        <v>0</v>
      </c>
      <c r="I1395" s="119">
        <f t="shared" si="7"/>
        <v>8</v>
      </c>
      <c r="J1395" s="174">
        <f t="shared" si="7"/>
        <v>4640</v>
      </c>
    </row>
    <row r="1396" spans="2:10" ht="24.95" customHeight="1" x14ac:dyDescent="0.2">
      <c r="B1396" s="86" t="s">
        <v>11</v>
      </c>
      <c r="C1396" s="124">
        <v>3</v>
      </c>
      <c r="D1396" s="124">
        <v>1248</v>
      </c>
      <c r="E1396" s="124">
        <v>1</v>
      </c>
      <c r="F1396" s="124">
        <v>38</v>
      </c>
      <c r="G1396" s="124">
        <v>0</v>
      </c>
      <c r="H1396" s="124">
        <v>0</v>
      </c>
      <c r="I1396" s="119">
        <f t="shared" si="7"/>
        <v>4</v>
      </c>
      <c r="J1396" s="174">
        <f t="shared" si="7"/>
        <v>1286</v>
      </c>
    </row>
    <row r="1397" spans="2:10" ht="24.95" customHeight="1" x14ac:dyDescent="0.2">
      <c r="B1397" s="87" t="s">
        <v>12</v>
      </c>
      <c r="C1397" s="124">
        <v>1</v>
      </c>
      <c r="D1397" s="124">
        <v>248</v>
      </c>
      <c r="E1397" s="124">
        <v>6</v>
      </c>
      <c r="F1397" s="124">
        <v>3560</v>
      </c>
      <c r="G1397" s="124">
        <v>0</v>
      </c>
      <c r="H1397" s="124">
        <v>0</v>
      </c>
      <c r="I1397" s="119">
        <f t="shared" si="7"/>
        <v>7</v>
      </c>
      <c r="J1397" s="174">
        <f t="shared" si="7"/>
        <v>3808</v>
      </c>
    </row>
    <row r="1398" spans="2:10" ht="24.95" customHeight="1" x14ac:dyDescent="0.2">
      <c r="B1398" s="92" t="s">
        <v>14</v>
      </c>
      <c r="C1398" s="94">
        <f t="shared" ref="C1398:H1398" si="8">SUM(C1389:C1397)</f>
        <v>24</v>
      </c>
      <c r="D1398" s="94">
        <f t="shared" si="8"/>
        <v>12477</v>
      </c>
      <c r="E1398" s="94">
        <f t="shared" si="8"/>
        <v>96</v>
      </c>
      <c r="F1398" s="94">
        <f t="shared" si="8"/>
        <v>30150</v>
      </c>
      <c r="G1398" s="94">
        <f t="shared" si="8"/>
        <v>0</v>
      </c>
      <c r="H1398" s="94">
        <f t="shared" si="8"/>
        <v>0</v>
      </c>
      <c r="I1398" s="94">
        <f t="shared" si="7"/>
        <v>120</v>
      </c>
      <c r="J1398" s="94">
        <f t="shared" si="7"/>
        <v>42627</v>
      </c>
    </row>
    <row r="1399" spans="2:10" ht="24.95" customHeight="1" x14ac:dyDescent="0.2"/>
    <row r="1400" spans="2:10" ht="24.95" customHeight="1" x14ac:dyDescent="0.2"/>
    <row r="1401" spans="2:10" ht="24.95" customHeight="1" x14ac:dyDescent="0.2"/>
    <row r="1402" spans="2:10" ht="24.95" customHeight="1" x14ac:dyDescent="0.2"/>
    <row r="1403" spans="2:10" ht="24.95" customHeight="1" x14ac:dyDescent="0.2"/>
    <row r="1404" spans="2:10" ht="24.95" customHeight="1" x14ac:dyDescent="0.2"/>
    <row r="1405" spans="2:10" ht="24.95" customHeight="1" x14ac:dyDescent="0.2"/>
    <row r="1406" spans="2:10" ht="24.95" customHeight="1" x14ac:dyDescent="0.2"/>
    <row r="1407" spans="2:10" ht="24.95" customHeight="1" x14ac:dyDescent="0.2"/>
    <row r="1408" spans="2:10" ht="24.95" customHeight="1" x14ac:dyDescent="0.2"/>
    <row r="1409" spans="2:13" ht="24.95" customHeight="1" x14ac:dyDescent="0.2"/>
    <row r="1410" spans="2:13" ht="24.95" customHeight="1" x14ac:dyDescent="0.2"/>
    <row r="1411" spans="2:13" ht="25.5" customHeight="1" x14ac:dyDescent="0.2">
      <c r="B1411" s="297" t="s">
        <v>81</v>
      </c>
      <c r="C1411" s="297"/>
      <c r="D1411" s="297"/>
      <c r="E1411" s="297"/>
      <c r="F1411" s="297"/>
      <c r="G1411" s="297"/>
      <c r="H1411" s="297"/>
      <c r="I1411" s="297"/>
      <c r="J1411" s="297"/>
      <c r="K1411" s="297"/>
      <c r="L1411" s="297"/>
      <c r="M1411" s="297"/>
    </row>
    <row r="1412" spans="2:13" ht="15" customHeight="1" x14ac:dyDescent="0.2"/>
    <row r="1413" spans="2:13" ht="24.95" customHeight="1" x14ac:dyDescent="0.2">
      <c r="B1413" s="246" t="s">
        <v>36</v>
      </c>
      <c r="C1413" s="280" t="s">
        <v>27</v>
      </c>
      <c r="D1413" s="280"/>
      <c r="E1413" s="280" t="s">
        <v>28</v>
      </c>
      <c r="F1413" s="280"/>
      <c r="G1413" s="280" t="s">
        <v>54</v>
      </c>
      <c r="H1413" s="280"/>
      <c r="I1413" s="280" t="s">
        <v>44</v>
      </c>
      <c r="J1413" s="280"/>
      <c r="K1413" s="280" t="s">
        <v>14</v>
      </c>
      <c r="L1413" s="280"/>
    </row>
    <row r="1414" spans="2:13" ht="24.95" customHeight="1" x14ac:dyDescent="0.2">
      <c r="B1414" s="247"/>
      <c r="C1414" s="146" t="s">
        <v>60</v>
      </c>
      <c r="D1414" s="147" t="s">
        <v>29</v>
      </c>
      <c r="E1414" s="146" t="s">
        <v>60</v>
      </c>
      <c r="F1414" s="147" t="s">
        <v>29</v>
      </c>
      <c r="G1414" s="146" t="s">
        <v>60</v>
      </c>
      <c r="H1414" s="147" t="s">
        <v>29</v>
      </c>
      <c r="I1414" s="146" t="s">
        <v>60</v>
      </c>
      <c r="J1414" s="147" t="s">
        <v>29</v>
      </c>
      <c r="K1414" s="146" t="s">
        <v>60</v>
      </c>
      <c r="L1414" s="147" t="s">
        <v>29</v>
      </c>
    </row>
    <row r="1415" spans="2:13" ht="24.95" customHeight="1" x14ac:dyDescent="0.2">
      <c r="B1415" s="86" t="s">
        <v>114</v>
      </c>
      <c r="C1415" s="124">
        <v>9</v>
      </c>
      <c r="D1415" s="124">
        <v>75</v>
      </c>
      <c r="E1415" s="124">
        <v>888</v>
      </c>
      <c r="F1415" s="124">
        <v>5564</v>
      </c>
      <c r="G1415" s="124">
        <v>55</v>
      </c>
      <c r="H1415" s="124">
        <v>1188</v>
      </c>
      <c r="I1415" s="124">
        <v>23</v>
      </c>
      <c r="J1415" s="124">
        <v>733</v>
      </c>
      <c r="K1415" s="119">
        <f>C1415+E1415+G1415+I1415</f>
        <v>975</v>
      </c>
      <c r="L1415" s="119">
        <f>D1415+F1415+H1415+J1415</f>
        <v>7560</v>
      </c>
    </row>
    <row r="1416" spans="2:13" ht="24.95" customHeight="1" x14ac:dyDescent="0.2">
      <c r="B1416" s="86" t="s">
        <v>5</v>
      </c>
      <c r="C1416" s="124">
        <v>29</v>
      </c>
      <c r="D1416" s="124">
        <v>243</v>
      </c>
      <c r="E1416" s="124">
        <v>337</v>
      </c>
      <c r="F1416" s="124">
        <v>3061</v>
      </c>
      <c r="G1416" s="124">
        <v>73</v>
      </c>
      <c r="H1416" s="124">
        <v>1177</v>
      </c>
      <c r="I1416" s="124">
        <v>19</v>
      </c>
      <c r="J1416" s="124">
        <v>393</v>
      </c>
      <c r="K1416" s="119">
        <f t="shared" ref="K1416:K1423" si="9">C1416+E1416+G1416+I1416</f>
        <v>458</v>
      </c>
      <c r="L1416" s="119">
        <f t="shared" ref="L1416:L1423" si="10">D1416+F1416+H1416+J1416</f>
        <v>4874</v>
      </c>
    </row>
    <row r="1417" spans="2:13" ht="24.95" customHeight="1" x14ac:dyDescent="0.2">
      <c r="B1417" s="86" t="s">
        <v>22</v>
      </c>
      <c r="C1417" s="124">
        <v>35</v>
      </c>
      <c r="D1417" s="124">
        <v>276</v>
      </c>
      <c r="E1417" s="124">
        <v>408</v>
      </c>
      <c r="F1417" s="124">
        <v>2268</v>
      </c>
      <c r="G1417" s="124">
        <v>107</v>
      </c>
      <c r="H1417" s="124">
        <v>1967</v>
      </c>
      <c r="I1417" s="124">
        <v>8</v>
      </c>
      <c r="J1417" s="124">
        <v>169</v>
      </c>
      <c r="K1417" s="119">
        <f t="shared" si="9"/>
        <v>558</v>
      </c>
      <c r="L1417" s="119">
        <f t="shared" si="10"/>
        <v>4680</v>
      </c>
    </row>
    <row r="1418" spans="2:13" ht="24.95" customHeight="1" x14ac:dyDescent="0.2">
      <c r="B1418" s="86" t="s">
        <v>7</v>
      </c>
      <c r="C1418" s="124">
        <v>4</v>
      </c>
      <c r="D1418" s="124">
        <v>38</v>
      </c>
      <c r="E1418" s="124">
        <v>204</v>
      </c>
      <c r="F1418" s="124">
        <v>1460</v>
      </c>
      <c r="G1418" s="124">
        <v>39</v>
      </c>
      <c r="H1418" s="124">
        <v>718</v>
      </c>
      <c r="I1418" s="124">
        <v>10</v>
      </c>
      <c r="J1418" s="124">
        <v>246</v>
      </c>
      <c r="K1418" s="119">
        <f t="shared" si="9"/>
        <v>257</v>
      </c>
      <c r="L1418" s="119">
        <f t="shared" si="10"/>
        <v>2462</v>
      </c>
    </row>
    <row r="1419" spans="2:13" ht="24.95" customHeight="1" x14ac:dyDescent="0.2">
      <c r="B1419" s="86" t="s">
        <v>8</v>
      </c>
      <c r="C1419" s="124">
        <v>15</v>
      </c>
      <c r="D1419" s="124">
        <v>93</v>
      </c>
      <c r="E1419" s="124">
        <v>486</v>
      </c>
      <c r="F1419" s="124">
        <v>3180</v>
      </c>
      <c r="G1419" s="124">
        <v>51</v>
      </c>
      <c r="H1419" s="124">
        <v>989</v>
      </c>
      <c r="I1419" s="124">
        <v>12</v>
      </c>
      <c r="J1419" s="124">
        <v>331</v>
      </c>
      <c r="K1419" s="119">
        <f t="shared" si="9"/>
        <v>564</v>
      </c>
      <c r="L1419" s="119">
        <f t="shared" si="10"/>
        <v>4593</v>
      </c>
    </row>
    <row r="1420" spans="2:13" ht="24.95" customHeight="1" x14ac:dyDescent="0.2">
      <c r="B1420" s="86" t="s">
        <v>9</v>
      </c>
      <c r="C1420" s="124">
        <v>12</v>
      </c>
      <c r="D1420" s="124">
        <v>90</v>
      </c>
      <c r="E1420" s="124">
        <v>394</v>
      </c>
      <c r="F1420" s="124">
        <v>2932</v>
      </c>
      <c r="G1420" s="124">
        <v>48</v>
      </c>
      <c r="H1420" s="124">
        <v>939</v>
      </c>
      <c r="I1420" s="124">
        <v>17</v>
      </c>
      <c r="J1420" s="124">
        <v>326</v>
      </c>
      <c r="K1420" s="119">
        <f t="shared" si="9"/>
        <v>471</v>
      </c>
      <c r="L1420" s="119">
        <f t="shared" si="10"/>
        <v>4287</v>
      </c>
    </row>
    <row r="1421" spans="2:13" ht="24.95" customHeight="1" x14ac:dyDescent="0.2">
      <c r="B1421" s="86" t="s">
        <v>10</v>
      </c>
      <c r="C1421" s="124">
        <v>16</v>
      </c>
      <c r="D1421" s="124">
        <v>143</v>
      </c>
      <c r="E1421" s="124">
        <v>295</v>
      </c>
      <c r="F1421" s="124">
        <v>2312</v>
      </c>
      <c r="G1421" s="124">
        <v>52</v>
      </c>
      <c r="H1421" s="124">
        <v>928</v>
      </c>
      <c r="I1421" s="124">
        <v>17</v>
      </c>
      <c r="J1421" s="124">
        <v>368</v>
      </c>
      <c r="K1421" s="119">
        <f t="shared" si="9"/>
        <v>380</v>
      </c>
      <c r="L1421" s="119">
        <f t="shared" si="10"/>
        <v>3751</v>
      </c>
    </row>
    <row r="1422" spans="2:13" ht="24.95" customHeight="1" x14ac:dyDescent="0.2">
      <c r="B1422" s="86" t="s">
        <v>11</v>
      </c>
      <c r="C1422" s="124">
        <v>2</v>
      </c>
      <c r="D1422" s="124">
        <v>17</v>
      </c>
      <c r="E1422" s="124">
        <v>162</v>
      </c>
      <c r="F1422" s="124">
        <v>1200</v>
      </c>
      <c r="G1422" s="124">
        <v>32</v>
      </c>
      <c r="H1422" s="124">
        <v>695</v>
      </c>
      <c r="I1422" s="124">
        <v>12</v>
      </c>
      <c r="J1422" s="124">
        <v>253</v>
      </c>
      <c r="K1422" s="119">
        <f t="shared" si="9"/>
        <v>208</v>
      </c>
      <c r="L1422" s="119">
        <f t="shared" si="10"/>
        <v>2165</v>
      </c>
    </row>
    <row r="1423" spans="2:13" ht="24.95" customHeight="1" x14ac:dyDescent="0.2">
      <c r="B1423" s="87" t="s">
        <v>12</v>
      </c>
      <c r="C1423" s="124">
        <v>4</v>
      </c>
      <c r="D1423" s="124">
        <v>32</v>
      </c>
      <c r="E1423" s="124">
        <v>185</v>
      </c>
      <c r="F1423" s="124">
        <v>1241</v>
      </c>
      <c r="G1423" s="124">
        <v>52</v>
      </c>
      <c r="H1423" s="124">
        <v>915</v>
      </c>
      <c r="I1423" s="124">
        <v>18</v>
      </c>
      <c r="J1423" s="124">
        <v>377</v>
      </c>
      <c r="K1423" s="119">
        <f t="shared" si="9"/>
        <v>259</v>
      </c>
      <c r="L1423" s="119">
        <f t="shared" si="10"/>
        <v>2565</v>
      </c>
    </row>
    <row r="1424" spans="2:13" ht="24.95" customHeight="1" x14ac:dyDescent="0.2">
      <c r="B1424" s="92" t="s">
        <v>14</v>
      </c>
      <c r="C1424" s="94">
        <f t="shared" ref="C1424:L1424" si="11">SUM(C1415:C1423)</f>
        <v>126</v>
      </c>
      <c r="D1424" s="94">
        <f t="shared" si="11"/>
        <v>1007</v>
      </c>
      <c r="E1424" s="94">
        <f t="shared" si="11"/>
        <v>3359</v>
      </c>
      <c r="F1424" s="94">
        <f t="shared" si="11"/>
        <v>23218</v>
      </c>
      <c r="G1424" s="94">
        <f t="shared" si="11"/>
        <v>509</v>
      </c>
      <c r="H1424" s="94">
        <f t="shared" si="11"/>
        <v>9516</v>
      </c>
      <c r="I1424" s="94">
        <f t="shared" si="11"/>
        <v>136</v>
      </c>
      <c r="J1424" s="94">
        <f t="shared" si="11"/>
        <v>3196</v>
      </c>
      <c r="K1424" s="94">
        <f t="shared" si="11"/>
        <v>4130</v>
      </c>
      <c r="L1424" s="94">
        <f t="shared" si="11"/>
        <v>36937</v>
      </c>
    </row>
    <row r="1425" spans="1:15" ht="24.95" customHeight="1" x14ac:dyDescent="0.2">
      <c r="B1425" s="304" t="s">
        <v>154</v>
      </c>
      <c r="C1425" s="304"/>
      <c r="D1425" s="304"/>
      <c r="E1425" s="304"/>
      <c r="F1425" s="304"/>
      <c r="G1425" s="304"/>
      <c r="H1425" s="304"/>
      <c r="I1425" s="304"/>
      <c r="J1425" s="304"/>
      <c r="K1425" s="304"/>
      <c r="L1425" s="304"/>
      <c r="M1425" s="73"/>
      <c r="N1425" s="73"/>
      <c r="O1425" s="73"/>
    </row>
    <row r="1426" spans="1:15" ht="24.95" customHeight="1" x14ac:dyDescent="0.2">
      <c r="B1426" s="74"/>
      <c r="C1426" s="42"/>
      <c r="D1426" s="42"/>
      <c r="E1426" s="42"/>
      <c r="F1426" s="42"/>
      <c r="G1426" s="42"/>
      <c r="H1426" s="42"/>
      <c r="I1426" s="75"/>
      <c r="J1426" s="75"/>
      <c r="K1426" s="75"/>
    </row>
    <row r="1427" spans="1:15" ht="24.95" customHeight="1" x14ac:dyDescent="0.2">
      <c r="B1427" s="76"/>
      <c r="C1427" s="75"/>
      <c r="D1427" s="75"/>
      <c r="E1427" s="75"/>
      <c r="F1427" s="75"/>
      <c r="G1427" s="75"/>
      <c r="H1427" s="75"/>
      <c r="I1427" s="75"/>
      <c r="J1427" s="75"/>
      <c r="K1427" s="75"/>
    </row>
    <row r="1428" spans="1:15" ht="24.95" customHeight="1" x14ac:dyDescent="0.2"/>
    <row r="1429" spans="1:15" ht="24.95" customHeight="1" x14ac:dyDescent="0.2"/>
    <row r="1430" spans="1:15" ht="24.95" customHeight="1" x14ac:dyDescent="0.2"/>
    <row r="1431" spans="1:15" ht="24.95" customHeight="1" x14ac:dyDescent="0.2"/>
    <row r="1432" spans="1:15" ht="24.95" customHeight="1" x14ac:dyDescent="0.2"/>
    <row r="1433" spans="1:15" ht="24.95" customHeight="1" x14ac:dyDescent="0.2"/>
    <row r="1434" spans="1:15" ht="24.95" customHeight="1" x14ac:dyDescent="0.2"/>
    <row r="1435" spans="1:15" ht="24.95" customHeight="1" x14ac:dyDescent="0.2"/>
    <row r="1436" spans="1:15" ht="24.95" customHeight="1" x14ac:dyDescent="0.2"/>
    <row r="1437" spans="1:15" ht="24.95" customHeight="1" x14ac:dyDescent="0.2">
      <c r="A1437" s="8">
        <v>12</v>
      </c>
    </row>
    <row r="1438" spans="1:15" ht="24.95" customHeight="1" x14ac:dyDescent="0.2">
      <c r="A1438" s="8">
        <v>3</v>
      </c>
    </row>
    <row r="1439" spans="1:15" ht="24.95" customHeight="1" x14ac:dyDescent="0.2">
      <c r="A1439" s="8">
        <v>3</v>
      </c>
    </row>
    <row r="1440" spans="1:15" ht="24.95" customHeight="1" x14ac:dyDescent="0.2">
      <c r="A1440" s="8">
        <v>82</v>
      </c>
    </row>
    <row r="1441" spans="2:15" ht="24.95" customHeight="1" x14ac:dyDescent="0.2"/>
    <row r="1442" spans="2:15" ht="24.95" customHeight="1" x14ac:dyDescent="0.2"/>
    <row r="1443" spans="2:15" ht="24.95" customHeight="1" x14ac:dyDescent="0.2"/>
    <row r="1444" spans="2:15" ht="24.95" customHeight="1" x14ac:dyDescent="0.2"/>
    <row r="1445" spans="2:15" ht="24.95" customHeight="1" x14ac:dyDescent="0.2">
      <c r="M1445" s="19">
        <v>20</v>
      </c>
    </row>
    <row r="1446" spans="2:15" ht="25.5" customHeight="1" x14ac:dyDescent="0.2">
      <c r="B1446" s="297" t="s">
        <v>78</v>
      </c>
      <c r="C1446" s="297"/>
      <c r="D1446" s="297"/>
      <c r="E1446" s="297"/>
      <c r="F1446" s="297"/>
      <c r="G1446" s="297"/>
      <c r="H1446" s="297"/>
      <c r="I1446" s="297"/>
      <c r="J1446" s="297"/>
      <c r="K1446" s="297"/>
      <c r="L1446" s="297"/>
      <c r="M1446" s="297"/>
    </row>
    <row r="1447" spans="2:15" ht="15" customHeight="1" x14ac:dyDescent="0.2">
      <c r="B1447" s="77"/>
      <c r="C1447" s="78"/>
      <c r="D1447" s="78"/>
      <c r="E1447" s="78"/>
      <c r="F1447" s="78"/>
      <c r="G1447" s="78"/>
      <c r="H1447" s="78"/>
      <c r="I1447" s="78"/>
      <c r="J1447" s="78"/>
      <c r="K1447" s="78"/>
      <c r="L1447" s="78"/>
      <c r="M1447" s="78"/>
      <c r="N1447" s="78"/>
      <c r="O1447" s="11"/>
    </row>
    <row r="1448" spans="2:15" ht="24.95" customHeight="1" x14ac:dyDescent="0.2">
      <c r="B1448" s="246" t="s">
        <v>36</v>
      </c>
      <c r="C1448" s="280" t="s">
        <v>74</v>
      </c>
      <c r="D1448" s="280"/>
      <c r="E1448" s="280" t="s">
        <v>61</v>
      </c>
      <c r="F1448" s="280"/>
      <c r="G1448" s="280" t="s">
        <v>76</v>
      </c>
      <c r="H1448" s="280"/>
      <c r="I1448" s="280" t="s">
        <v>75</v>
      </c>
      <c r="J1448" s="280"/>
      <c r="K1448" s="280" t="s">
        <v>14</v>
      </c>
      <c r="L1448" s="280"/>
    </row>
    <row r="1449" spans="2:15" ht="24.95" customHeight="1" x14ac:dyDescent="0.2">
      <c r="B1449" s="247"/>
      <c r="C1449" s="146" t="s">
        <v>60</v>
      </c>
      <c r="D1449" s="147" t="s">
        <v>29</v>
      </c>
      <c r="E1449" s="146" t="s">
        <v>60</v>
      </c>
      <c r="F1449" s="147" t="s">
        <v>29</v>
      </c>
      <c r="G1449" s="146" t="s">
        <v>60</v>
      </c>
      <c r="H1449" s="147" t="s">
        <v>29</v>
      </c>
      <c r="I1449" s="146" t="s">
        <v>60</v>
      </c>
      <c r="J1449" s="147" t="s">
        <v>29</v>
      </c>
      <c r="K1449" s="146" t="s">
        <v>60</v>
      </c>
      <c r="L1449" s="147" t="s">
        <v>29</v>
      </c>
    </row>
    <row r="1450" spans="2:15" ht="24.95" customHeight="1" x14ac:dyDescent="0.2">
      <c r="B1450" s="86" t="s">
        <v>114</v>
      </c>
      <c r="C1450" s="124">
        <v>5</v>
      </c>
      <c r="D1450" s="124">
        <v>454</v>
      </c>
      <c r="E1450" s="124">
        <v>11</v>
      </c>
      <c r="F1450" s="124">
        <v>387</v>
      </c>
      <c r="G1450" s="124">
        <v>0</v>
      </c>
      <c r="H1450" s="124">
        <v>0</v>
      </c>
      <c r="I1450" s="124">
        <v>0</v>
      </c>
      <c r="J1450" s="124">
        <v>0</v>
      </c>
      <c r="K1450" s="119">
        <f>C1450+E1450+G1450+I1450</f>
        <v>16</v>
      </c>
      <c r="L1450" s="119">
        <f>D1450+F1450+H1450+J1450</f>
        <v>841</v>
      </c>
    </row>
    <row r="1451" spans="2:15" ht="24.95" customHeight="1" x14ac:dyDescent="0.2">
      <c r="B1451" s="86" t="s">
        <v>5</v>
      </c>
      <c r="C1451" s="124">
        <v>12</v>
      </c>
      <c r="D1451" s="124">
        <v>627</v>
      </c>
      <c r="E1451" s="124">
        <v>34</v>
      </c>
      <c r="F1451" s="124">
        <v>1486</v>
      </c>
      <c r="G1451" s="124">
        <v>8</v>
      </c>
      <c r="H1451" s="124">
        <v>251</v>
      </c>
      <c r="I1451" s="124">
        <v>18</v>
      </c>
      <c r="J1451" s="124">
        <v>519</v>
      </c>
      <c r="K1451" s="119">
        <f t="shared" ref="K1451:K1458" si="12">C1451+E1451+G1451+I1451</f>
        <v>72</v>
      </c>
      <c r="L1451" s="119">
        <f t="shared" ref="L1451:L1458" si="13">D1451+F1451+H1451+J1451</f>
        <v>2883</v>
      </c>
    </row>
    <row r="1452" spans="2:15" ht="24.95" customHeight="1" x14ac:dyDescent="0.2">
      <c r="B1452" s="86" t="s">
        <v>22</v>
      </c>
      <c r="C1452" s="124">
        <v>17</v>
      </c>
      <c r="D1452" s="124">
        <v>870</v>
      </c>
      <c r="E1452" s="124">
        <v>53</v>
      </c>
      <c r="F1452" s="124">
        <v>1904</v>
      </c>
      <c r="G1452" s="124">
        <v>13</v>
      </c>
      <c r="H1452" s="124">
        <v>441</v>
      </c>
      <c r="I1452" s="124">
        <v>36</v>
      </c>
      <c r="J1452" s="124">
        <v>1229</v>
      </c>
      <c r="K1452" s="119">
        <f t="shared" si="12"/>
        <v>119</v>
      </c>
      <c r="L1452" s="119">
        <f t="shared" si="13"/>
        <v>4444</v>
      </c>
    </row>
    <row r="1453" spans="2:15" ht="24.95" customHeight="1" x14ac:dyDescent="0.2">
      <c r="B1453" s="86" t="s">
        <v>7</v>
      </c>
      <c r="C1453" s="124">
        <v>5</v>
      </c>
      <c r="D1453" s="124">
        <v>422</v>
      </c>
      <c r="E1453" s="124">
        <v>9</v>
      </c>
      <c r="F1453" s="124">
        <v>212</v>
      </c>
      <c r="G1453" s="124">
        <v>11</v>
      </c>
      <c r="H1453" s="124">
        <v>349</v>
      </c>
      <c r="I1453" s="124">
        <v>7</v>
      </c>
      <c r="J1453" s="124">
        <v>243</v>
      </c>
      <c r="K1453" s="119">
        <f t="shared" si="12"/>
        <v>32</v>
      </c>
      <c r="L1453" s="119">
        <f t="shared" si="13"/>
        <v>1226</v>
      </c>
    </row>
    <row r="1454" spans="2:15" ht="24.95" customHeight="1" x14ac:dyDescent="0.2">
      <c r="B1454" s="86" t="s">
        <v>8</v>
      </c>
      <c r="C1454" s="124">
        <v>3</v>
      </c>
      <c r="D1454" s="124">
        <v>131</v>
      </c>
      <c r="E1454" s="124">
        <v>12</v>
      </c>
      <c r="F1454" s="124">
        <v>385</v>
      </c>
      <c r="G1454" s="124">
        <v>0</v>
      </c>
      <c r="H1454" s="124">
        <v>0</v>
      </c>
      <c r="I1454" s="124">
        <v>3</v>
      </c>
      <c r="J1454" s="124">
        <v>44</v>
      </c>
      <c r="K1454" s="119">
        <f t="shared" si="12"/>
        <v>18</v>
      </c>
      <c r="L1454" s="119">
        <f t="shared" si="13"/>
        <v>560</v>
      </c>
    </row>
    <row r="1455" spans="2:15" ht="24.95" customHeight="1" x14ac:dyDescent="0.2">
      <c r="B1455" s="86" t="s">
        <v>9</v>
      </c>
      <c r="C1455" s="124">
        <v>4</v>
      </c>
      <c r="D1455" s="124">
        <v>354</v>
      </c>
      <c r="E1455" s="124">
        <v>16</v>
      </c>
      <c r="F1455" s="124">
        <v>1211</v>
      </c>
      <c r="G1455" s="124">
        <v>0</v>
      </c>
      <c r="H1455" s="124">
        <v>0</v>
      </c>
      <c r="I1455" s="124">
        <v>0</v>
      </c>
      <c r="J1455" s="124">
        <v>0</v>
      </c>
      <c r="K1455" s="119">
        <f t="shared" si="12"/>
        <v>20</v>
      </c>
      <c r="L1455" s="119">
        <f t="shared" si="13"/>
        <v>1565</v>
      </c>
    </row>
    <row r="1456" spans="2:15" ht="24.95" customHeight="1" x14ac:dyDescent="0.2">
      <c r="B1456" s="86" t="s">
        <v>10</v>
      </c>
      <c r="C1456" s="124">
        <v>1</v>
      </c>
      <c r="D1456" s="124">
        <v>60</v>
      </c>
      <c r="E1456" s="124">
        <v>12</v>
      </c>
      <c r="F1456" s="124">
        <v>387</v>
      </c>
      <c r="G1456" s="124">
        <v>0</v>
      </c>
      <c r="H1456" s="124">
        <v>0</v>
      </c>
      <c r="I1456" s="124">
        <v>1</v>
      </c>
      <c r="J1456" s="124">
        <v>8</v>
      </c>
      <c r="K1456" s="119">
        <f t="shared" si="12"/>
        <v>14</v>
      </c>
      <c r="L1456" s="119">
        <f t="shared" si="13"/>
        <v>455</v>
      </c>
    </row>
    <row r="1457" spans="2:12" ht="24.95" customHeight="1" x14ac:dyDescent="0.2">
      <c r="B1457" s="86" t="s">
        <v>11</v>
      </c>
      <c r="C1457" s="124">
        <v>2</v>
      </c>
      <c r="D1457" s="124">
        <v>147</v>
      </c>
      <c r="E1457" s="124">
        <v>13</v>
      </c>
      <c r="F1457" s="124">
        <v>727</v>
      </c>
      <c r="G1457" s="124">
        <v>0</v>
      </c>
      <c r="H1457" s="124">
        <v>0</v>
      </c>
      <c r="I1457" s="124">
        <v>3</v>
      </c>
      <c r="J1457" s="124">
        <v>93</v>
      </c>
      <c r="K1457" s="119">
        <f t="shared" si="12"/>
        <v>18</v>
      </c>
      <c r="L1457" s="119">
        <f t="shared" si="13"/>
        <v>967</v>
      </c>
    </row>
    <row r="1458" spans="2:12" ht="24.95" customHeight="1" x14ac:dyDescent="0.2">
      <c r="B1458" s="87" t="s">
        <v>12</v>
      </c>
      <c r="C1458" s="124">
        <v>0</v>
      </c>
      <c r="D1458" s="124">
        <v>0</v>
      </c>
      <c r="E1458" s="124">
        <v>2</v>
      </c>
      <c r="F1458" s="124">
        <v>27</v>
      </c>
      <c r="G1458" s="124">
        <v>0</v>
      </c>
      <c r="H1458" s="124">
        <v>0</v>
      </c>
      <c r="I1458" s="124">
        <v>9</v>
      </c>
      <c r="J1458" s="124">
        <v>155</v>
      </c>
      <c r="K1458" s="119">
        <f t="shared" si="12"/>
        <v>11</v>
      </c>
      <c r="L1458" s="119">
        <f t="shared" si="13"/>
        <v>182</v>
      </c>
    </row>
    <row r="1459" spans="2:12" ht="24.95" customHeight="1" x14ac:dyDescent="0.2">
      <c r="B1459" s="92" t="s">
        <v>14</v>
      </c>
      <c r="C1459" s="94">
        <f t="shared" ref="C1459:L1459" si="14">SUM(C1450:C1458)</f>
        <v>49</v>
      </c>
      <c r="D1459" s="94">
        <f t="shared" si="14"/>
        <v>3065</v>
      </c>
      <c r="E1459" s="94">
        <f t="shared" si="14"/>
        <v>162</v>
      </c>
      <c r="F1459" s="94">
        <f t="shared" si="14"/>
        <v>6726</v>
      </c>
      <c r="G1459" s="94">
        <f t="shared" si="14"/>
        <v>32</v>
      </c>
      <c r="H1459" s="94">
        <f t="shared" si="14"/>
        <v>1041</v>
      </c>
      <c r="I1459" s="94">
        <f t="shared" si="14"/>
        <v>77</v>
      </c>
      <c r="J1459" s="94">
        <f t="shared" si="14"/>
        <v>2291</v>
      </c>
      <c r="K1459" s="94">
        <f t="shared" si="14"/>
        <v>320</v>
      </c>
      <c r="L1459" s="94">
        <f t="shared" si="14"/>
        <v>13123</v>
      </c>
    </row>
    <row r="1460" spans="2:12" ht="24.95" customHeight="1" x14ac:dyDescent="0.2"/>
    <row r="1461" spans="2:12" ht="24.95" customHeight="1" x14ac:dyDescent="0.2"/>
    <row r="1462" spans="2:12" ht="24.95" customHeight="1" x14ac:dyDescent="0.2"/>
    <row r="1463" spans="2:12" ht="24.95" customHeight="1" x14ac:dyDescent="0.2"/>
    <row r="1464" spans="2:12" ht="24.95" customHeight="1" x14ac:dyDescent="0.2"/>
    <row r="1465" spans="2:12" ht="24.95" customHeight="1" x14ac:dyDescent="0.2"/>
    <row r="1466" spans="2:12" ht="24.95" customHeight="1" x14ac:dyDescent="0.2"/>
    <row r="1467" spans="2:12" ht="24.95" customHeight="1" x14ac:dyDescent="0.2"/>
    <row r="1468" spans="2:12" ht="24.95" customHeight="1" x14ac:dyDescent="0.2"/>
    <row r="1469" spans="2:12" ht="24.95" customHeight="1" x14ac:dyDescent="0.2"/>
    <row r="1470" spans="2:12" ht="24.95" customHeight="1" x14ac:dyDescent="0.2"/>
    <row r="1471" spans="2:12" ht="24.95" customHeight="1" x14ac:dyDescent="0.2"/>
    <row r="1472" spans="2:12" ht="24.95" customHeight="1" x14ac:dyDescent="0.2"/>
    <row r="1473" spans="2:14" ht="25.5" customHeight="1" x14ac:dyDescent="0.2">
      <c r="B1473" s="297" t="s">
        <v>93</v>
      </c>
      <c r="C1473" s="297"/>
      <c r="D1473" s="297"/>
      <c r="E1473" s="297"/>
      <c r="F1473" s="297"/>
      <c r="G1473" s="297"/>
      <c r="H1473" s="297"/>
      <c r="I1473" s="297"/>
      <c r="J1473" s="297"/>
      <c r="K1473" s="297"/>
      <c r="L1473" s="297"/>
      <c r="M1473" s="297"/>
    </row>
    <row r="1474" spans="2:14" ht="15" customHeight="1" x14ac:dyDescent="0.2"/>
    <row r="1475" spans="2:14" ht="24.95" customHeight="1" x14ac:dyDescent="0.2">
      <c r="B1475" s="168" t="s">
        <v>36</v>
      </c>
      <c r="C1475" s="168"/>
      <c r="D1475" s="168" t="s">
        <v>114</v>
      </c>
      <c r="E1475" s="168" t="s">
        <v>5</v>
      </c>
      <c r="F1475" s="168" t="s">
        <v>22</v>
      </c>
      <c r="G1475" s="168" t="s">
        <v>7</v>
      </c>
      <c r="H1475" s="168" t="s">
        <v>8</v>
      </c>
      <c r="I1475" s="168" t="s">
        <v>9</v>
      </c>
      <c r="J1475" s="168" t="s">
        <v>10</v>
      </c>
      <c r="K1475" s="168" t="s">
        <v>11</v>
      </c>
      <c r="L1475" s="168" t="s">
        <v>12</v>
      </c>
      <c r="M1475" s="168" t="s">
        <v>14</v>
      </c>
    </row>
    <row r="1476" spans="2:14" ht="24.95" customHeight="1" x14ac:dyDescent="0.2">
      <c r="B1476" s="298" t="s">
        <v>98</v>
      </c>
      <c r="C1476" s="181" t="s">
        <v>60</v>
      </c>
      <c r="D1476" s="172">
        <v>161</v>
      </c>
      <c r="E1476" s="172">
        <v>42</v>
      </c>
      <c r="F1476" s="172">
        <v>98</v>
      </c>
      <c r="G1476" s="172">
        <v>20</v>
      </c>
      <c r="H1476" s="172">
        <v>20</v>
      </c>
      <c r="I1476" s="172">
        <v>172</v>
      </c>
      <c r="J1476" s="172">
        <v>31</v>
      </c>
      <c r="K1476" s="172">
        <v>49</v>
      </c>
      <c r="L1476" s="172">
        <v>74</v>
      </c>
      <c r="M1476" s="110">
        <f t="shared" ref="M1476:M1485" si="15">SUM(D1476:L1476)</f>
        <v>667</v>
      </c>
      <c r="N1476" s="71"/>
    </row>
    <row r="1477" spans="2:14" ht="24.95" customHeight="1" x14ac:dyDescent="0.2">
      <c r="B1477" s="282"/>
      <c r="C1477" s="182" t="s">
        <v>29</v>
      </c>
      <c r="D1477" s="172">
        <v>1533</v>
      </c>
      <c r="E1477" s="172">
        <v>376</v>
      </c>
      <c r="F1477" s="172">
        <v>685</v>
      </c>
      <c r="G1477" s="172">
        <v>210</v>
      </c>
      <c r="H1477" s="172">
        <v>146</v>
      </c>
      <c r="I1477" s="172">
        <v>1988</v>
      </c>
      <c r="J1477" s="172">
        <v>230</v>
      </c>
      <c r="K1477" s="172">
        <v>428</v>
      </c>
      <c r="L1477" s="172">
        <v>491</v>
      </c>
      <c r="M1477" s="169">
        <f t="shared" si="15"/>
        <v>6087</v>
      </c>
      <c r="N1477" s="72"/>
    </row>
    <row r="1478" spans="2:14" ht="24.95" customHeight="1" x14ac:dyDescent="0.2">
      <c r="B1478" s="282" t="s">
        <v>99</v>
      </c>
      <c r="C1478" s="182" t="s">
        <v>60</v>
      </c>
      <c r="D1478" s="172">
        <v>2</v>
      </c>
      <c r="E1478" s="172">
        <v>1</v>
      </c>
      <c r="F1478" s="172">
        <v>0</v>
      </c>
      <c r="G1478" s="172">
        <v>0</v>
      </c>
      <c r="H1478" s="172">
        <v>0</v>
      </c>
      <c r="I1478" s="172">
        <v>0</v>
      </c>
      <c r="J1478" s="172">
        <v>1</v>
      </c>
      <c r="K1478" s="172">
        <v>0</v>
      </c>
      <c r="L1478" s="172">
        <v>40</v>
      </c>
      <c r="M1478" s="169">
        <f t="shared" si="15"/>
        <v>44</v>
      </c>
      <c r="N1478" s="7"/>
    </row>
    <row r="1479" spans="2:14" ht="24.95" customHeight="1" x14ac:dyDescent="0.2">
      <c r="B1479" s="282"/>
      <c r="C1479" s="182" t="s">
        <v>29</v>
      </c>
      <c r="D1479" s="172">
        <v>9</v>
      </c>
      <c r="E1479" s="172">
        <v>4</v>
      </c>
      <c r="F1479" s="172">
        <v>0</v>
      </c>
      <c r="G1479" s="172">
        <v>0</v>
      </c>
      <c r="H1479" s="172">
        <v>0</v>
      </c>
      <c r="I1479" s="172">
        <v>0</v>
      </c>
      <c r="J1479" s="172">
        <v>16</v>
      </c>
      <c r="K1479" s="172">
        <v>0</v>
      </c>
      <c r="L1479" s="172">
        <v>148</v>
      </c>
      <c r="M1479" s="169">
        <f t="shared" si="15"/>
        <v>177</v>
      </c>
      <c r="N1479" s="7"/>
    </row>
    <row r="1480" spans="2:14" ht="24.95" customHeight="1" x14ac:dyDescent="0.2">
      <c r="B1480" s="282" t="s">
        <v>100</v>
      </c>
      <c r="C1480" s="182" t="s">
        <v>60</v>
      </c>
      <c r="D1480" s="172">
        <v>97</v>
      </c>
      <c r="E1480" s="172">
        <v>16</v>
      </c>
      <c r="F1480" s="172">
        <v>10</v>
      </c>
      <c r="G1480" s="172">
        <v>5</v>
      </c>
      <c r="H1480" s="172">
        <v>20</v>
      </c>
      <c r="I1480" s="172">
        <v>74</v>
      </c>
      <c r="J1480" s="172">
        <v>8</v>
      </c>
      <c r="K1480" s="172">
        <v>18</v>
      </c>
      <c r="L1480" s="172">
        <v>9</v>
      </c>
      <c r="M1480" s="169">
        <f t="shared" si="15"/>
        <v>257</v>
      </c>
    </row>
    <row r="1481" spans="2:14" ht="24.95" customHeight="1" x14ac:dyDescent="0.2">
      <c r="B1481" s="282"/>
      <c r="C1481" s="182" t="s">
        <v>29</v>
      </c>
      <c r="D1481" s="172">
        <v>965</v>
      </c>
      <c r="E1481" s="172">
        <v>141</v>
      </c>
      <c r="F1481" s="172">
        <v>70</v>
      </c>
      <c r="G1481" s="172">
        <v>40</v>
      </c>
      <c r="H1481" s="172">
        <v>171</v>
      </c>
      <c r="I1481" s="172">
        <v>801</v>
      </c>
      <c r="J1481" s="172">
        <v>61</v>
      </c>
      <c r="K1481" s="172">
        <v>145</v>
      </c>
      <c r="L1481" s="172">
        <v>70</v>
      </c>
      <c r="M1481" s="169">
        <f t="shared" si="15"/>
        <v>2464</v>
      </c>
    </row>
    <row r="1482" spans="2:14" ht="24.95" customHeight="1" x14ac:dyDescent="0.2">
      <c r="B1482" s="282" t="s">
        <v>101</v>
      </c>
      <c r="C1482" s="182" t="s">
        <v>60</v>
      </c>
      <c r="D1482" s="172">
        <v>204</v>
      </c>
      <c r="E1482" s="172">
        <v>133</v>
      </c>
      <c r="F1482" s="172">
        <v>294</v>
      </c>
      <c r="G1482" s="172">
        <v>15</v>
      </c>
      <c r="H1482" s="172">
        <v>343</v>
      </c>
      <c r="I1482" s="172">
        <v>49</v>
      </c>
      <c r="J1482" s="172">
        <v>74</v>
      </c>
      <c r="K1482" s="172">
        <v>162</v>
      </c>
      <c r="L1482" s="172">
        <v>172</v>
      </c>
      <c r="M1482" s="169">
        <f t="shared" si="15"/>
        <v>1446</v>
      </c>
    </row>
    <row r="1483" spans="2:14" ht="24.95" customHeight="1" x14ac:dyDescent="0.2">
      <c r="B1483" s="282"/>
      <c r="C1483" s="182" t="s">
        <v>29</v>
      </c>
      <c r="D1483" s="172">
        <v>1008</v>
      </c>
      <c r="E1483" s="172">
        <v>688</v>
      </c>
      <c r="F1483" s="172">
        <v>1507</v>
      </c>
      <c r="G1483" s="172">
        <v>71</v>
      </c>
      <c r="H1483" s="172">
        <v>1664</v>
      </c>
      <c r="I1483" s="172">
        <v>231</v>
      </c>
      <c r="J1483" s="172">
        <v>397</v>
      </c>
      <c r="K1483" s="172">
        <v>796</v>
      </c>
      <c r="L1483" s="172">
        <v>877</v>
      </c>
      <c r="M1483" s="169">
        <f t="shared" si="15"/>
        <v>7239</v>
      </c>
    </row>
    <row r="1484" spans="2:14" ht="24.95" customHeight="1" x14ac:dyDescent="0.2">
      <c r="B1484" s="282" t="s">
        <v>102</v>
      </c>
      <c r="C1484" s="182" t="s">
        <v>60</v>
      </c>
      <c r="D1484" s="172">
        <v>4</v>
      </c>
      <c r="E1484" s="172">
        <v>8</v>
      </c>
      <c r="F1484" s="172">
        <v>0</v>
      </c>
      <c r="G1484" s="172">
        <v>0</v>
      </c>
      <c r="H1484" s="172">
        <v>2</v>
      </c>
      <c r="I1484" s="172">
        <v>6</v>
      </c>
      <c r="J1484" s="172">
        <v>0</v>
      </c>
      <c r="K1484" s="172">
        <v>1</v>
      </c>
      <c r="L1484" s="172">
        <v>3</v>
      </c>
      <c r="M1484" s="169">
        <f t="shared" si="15"/>
        <v>24</v>
      </c>
    </row>
    <row r="1485" spans="2:14" ht="24.95" customHeight="1" x14ac:dyDescent="0.2">
      <c r="B1485" s="287"/>
      <c r="C1485" s="180" t="s">
        <v>29</v>
      </c>
      <c r="D1485" s="172">
        <v>85</v>
      </c>
      <c r="E1485" s="172">
        <v>47</v>
      </c>
      <c r="F1485" s="172">
        <v>0</v>
      </c>
      <c r="G1485" s="172">
        <v>0</v>
      </c>
      <c r="H1485" s="172">
        <v>6</v>
      </c>
      <c r="I1485" s="172">
        <v>35</v>
      </c>
      <c r="J1485" s="172">
        <v>0</v>
      </c>
      <c r="K1485" s="172">
        <v>9</v>
      </c>
      <c r="L1485" s="172">
        <v>9</v>
      </c>
      <c r="M1485" s="173">
        <f t="shared" si="15"/>
        <v>191</v>
      </c>
    </row>
    <row r="1486" spans="2:14" ht="24.95" customHeight="1" x14ac:dyDescent="0.2">
      <c r="B1486" s="281" t="s">
        <v>14</v>
      </c>
      <c r="C1486" s="178" t="s">
        <v>60</v>
      </c>
      <c r="D1486" s="179">
        <f>D1476+D1478+D1480+D1484+D1482</f>
        <v>468</v>
      </c>
      <c r="E1486" s="179">
        <f t="shared" ref="E1486:L1486" si="16">E1476+E1478+E1480+E1484+E1482</f>
        <v>200</v>
      </c>
      <c r="F1486" s="179">
        <f t="shared" si="16"/>
        <v>402</v>
      </c>
      <c r="G1486" s="179">
        <f t="shared" si="16"/>
        <v>40</v>
      </c>
      <c r="H1486" s="179">
        <f t="shared" si="16"/>
        <v>385</v>
      </c>
      <c r="I1486" s="179">
        <f t="shared" si="16"/>
        <v>301</v>
      </c>
      <c r="J1486" s="179">
        <f t="shared" si="16"/>
        <v>114</v>
      </c>
      <c r="K1486" s="179">
        <f t="shared" si="16"/>
        <v>230</v>
      </c>
      <c r="L1486" s="179">
        <f t="shared" si="16"/>
        <v>298</v>
      </c>
      <c r="M1486" s="179">
        <f>M1476+M1478+M1480+M1484+M1482</f>
        <v>2438</v>
      </c>
    </row>
    <row r="1487" spans="2:14" ht="24.95" customHeight="1" x14ac:dyDescent="0.2">
      <c r="B1487" s="281"/>
      <c r="C1487" s="177" t="s">
        <v>29</v>
      </c>
      <c r="D1487" s="93">
        <f>D1477+D1479+D1481+D1485+D1483</f>
        <v>3600</v>
      </c>
      <c r="E1487" s="93">
        <f t="shared" ref="E1487:L1487" si="17">E1477+E1479+E1481+E1485+E1483</f>
        <v>1256</v>
      </c>
      <c r="F1487" s="93">
        <f t="shared" si="17"/>
        <v>2262</v>
      </c>
      <c r="G1487" s="93">
        <f t="shared" si="17"/>
        <v>321</v>
      </c>
      <c r="H1487" s="93">
        <f t="shared" si="17"/>
        <v>1987</v>
      </c>
      <c r="I1487" s="93">
        <f t="shared" si="17"/>
        <v>3055</v>
      </c>
      <c r="J1487" s="93">
        <f t="shared" si="17"/>
        <v>704</v>
      </c>
      <c r="K1487" s="93">
        <f t="shared" si="17"/>
        <v>1378</v>
      </c>
      <c r="L1487" s="93">
        <f t="shared" si="17"/>
        <v>1595</v>
      </c>
      <c r="M1487" s="93">
        <f>M1477+M1479+M1481+M1485+M1483</f>
        <v>16158</v>
      </c>
    </row>
    <row r="1488" spans="2:14" ht="24.95" customHeight="1" x14ac:dyDescent="0.2"/>
    <row r="1489" spans="2:14" ht="24.95" customHeight="1" x14ac:dyDescent="0.2"/>
    <row r="1490" spans="2:14" ht="24.95" customHeight="1" x14ac:dyDescent="0.2">
      <c r="B1490" s="86"/>
    </row>
    <row r="1491" spans="2:14" ht="24.95" customHeight="1" x14ac:dyDescent="0.2">
      <c r="B1491" s="86"/>
    </row>
    <row r="1492" spans="2:14" ht="24.95" customHeight="1" x14ac:dyDescent="0.2">
      <c r="B1492" s="86"/>
    </row>
    <row r="1493" spans="2:14" ht="24.95" customHeight="1" x14ac:dyDescent="0.2">
      <c r="B1493" s="88"/>
    </row>
    <row r="1494" spans="2:14" ht="24.95" customHeight="1" x14ac:dyDescent="0.2">
      <c r="B1494" s="88"/>
    </row>
    <row r="1495" spans="2:14" ht="24.95" customHeight="1" x14ac:dyDescent="0.2"/>
    <row r="1496" spans="2:14" ht="24.95" customHeight="1" x14ac:dyDescent="0.2"/>
    <row r="1497" spans="2:14" ht="24.95" customHeight="1" x14ac:dyDescent="0.2">
      <c r="M1497" s="71"/>
      <c r="N1497" s="71"/>
    </row>
    <row r="1498" spans="2:14" ht="24.95" customHeight="1" x14ac:dyDescent="0.2">
      <c r="M1498" s="72"/>
      <c r="N1498" s="72"/>
    </row>
    <row r="1499" spans="2:14" ht="24.95" customHeight="1" x14ac:dyDescent="0.2">
      <c r="B1499" s="87"/>
      <c r="C1499" s="148"/>
      <c r="D1499" s="148"/>
      <c r="E1499" s="148"/>
      <c r="F1499" s="148"/>
      <c r="G1499" s="148"/>
      <c r="H1499" s="148"/>
      <c r="I1499" s="148"/>
      <c r="J1499" s="148"/>
      <c r="K1499" s="148"/>
      <c r="L1499" s="171"/>
      <c r="N1499" s="7"/>
    </row>
    <row r="1500" spans="2:14" ht="24.95" customHeight="1" x14ac:dyDescent="0.2">
      <c r="B1500" s="87"/>
      <c r="C1500" s="148"/>
      <c r="D1500" s="148"/>
      <c r="E1500" s="148"/>
      <c r="F1500" s="148"/>
      <c r="G1500" s="148"/>
      <c r="H1500" s="148"/>
      <c r="I1500" s="148"/>
      <c r="J1500" s="148"/>
      <c r="K1500" s="148"/>
      <c r="L1500" s="171"/>
      <c r="N1500" s="7"/>
    </row>
    <row r="1501" spans="2:14" ht="24.95" customHeight="1" x14ac:dyDescent="0.2">
      <c r="B1501" s="87"/>
      <c r="C1501" s="148"/>
      <c r="D1501" s="148"/>
      <c r="E1501" s="148"/>
      <c r="F1501" s="148"/>
      <c r="G1501" s="148"/>
      <c r="H1501" s="148"/>
      <c r="I1501" s="148"/>
      <c r="J1501" s="148"/>
      <c r="K1501" s="148"/>
      <c r="L1501" s="171"/>
    </row>
    <row r="1502" spans="2:14" ht="24.95" customHeight="1" x14ac:dyDescent="0.2">
      <c r="B1502" s="87"/>
      <c r="C1502" s="148"/>
      <c r="D1502" s="148"/>
      <c r="E1502" s="148"/>
      <c r="F1502" s="148"/>
      <c r="G1502" s="148"/>
      <c r="H1502" s="148"/>
      <c r="I1502" s="148"/>
      <c r="J1502" s="148"/>
      <c r="K1502" s="148"/>
      <c r="L1502" s="171"/>
    </row>
    <row r="1503" spans="2:14" ht="24.95" customHeight="1" x14ac:dyDescent="0.2">
      <c r="B1503" s="87"/>
      <c r="C1503" s="171"/>
      <c r="D1503" s="171"/>
      <c r="E1503" s="171"/>
      <c r="F1503" s="171"/>
      <c r="G1503" s="171"/>
      <c r="H1503" s="171"/>
      <c r="I1503" s="171"/>
      <c r="J1503" s="171"/>
      <c r="K1503" s="171"/>
      <c r="L1503" s="171"/>
    </row>
    <row r="1504" spans="2:14" ht="24.95" customHeight="1" x14ac:dyDescent="0.2">
      <c r="B1504" s="17"/>
      <c r="C1504" s="17"/>
      <c r="D1504" s="17"/>
      <c r="E1504" s="17"/>
      <c r="F1504" s="17"/>
      <c r="G1504" s="17"/>
      <c r="H1504" s="17"/>
      <c r="I1504" s="17"/>
      <c r="J1504" s="17"/>
      <c r="K1504" s="17"/>
      <c r="L1504" s="17"/>
    </row>
    <row r="1505" spans="2:15" ht="24.95" customHeight="1" x14ac:dyDescent="0.2"/>
    <row r="1506" spans="2:15" ht="24.95" customHeight="1" x14ac:dyDescent="0.2">
      <c r="M1506" s="19">
        <v>21</v>
      </c>
    </row>
    <row r="1507" spans="2:15" ht="25.5" customHeight="1" x14ac:dyDescent="0.2">
      <c r="B1507" s="297" t="s">
        <v>95</v>
      </c>
      <c r="C1507" s="297"/>
      <c r="D1507" s="297"/>
      <c r="E1507" s="297"/>
      <c r="F1507" s="297"/>
      <c r="G1507" s="297"/>
      <c r="H1507" s="297"/>
      <c r="I1507" s="297"/>
      <c r="J1507" s="297"/>
      <c r="K1507" s="297"/>
      <c r="L1507" s="297"/>
      <c r="M1507" s="297"/>
    </row>
    <row r="1508" spans="2:15" ht="15" customHeight="1" x14ac:dyDescent="0.2">
      <c r="B1508" s="77"/>
      <c r="C1508" s="78"/>
      <c r="D1508" s="78"/>
      <c r="E1508" s="78"/>
      <c r="F1508" s="78"/>
      <c r="G1508" s="78"/>
      <c r="H1508" s="78"/>
      <c r="I1508" s="78"/>
      <c r="J1508" s="78"/>
      <c r="K1508" s="78"/>
      <c r="L1508" s="78"/>
      <c r="M1508" s="78"/>
      <c r="N1508" s="78"/>
      <c r="O1508" s="11"/>
    </row>
    <row r="1509" spans="2:15" ht="24.95" customHeight="1" x14ac:dyDescent="0.2">
      <c r="B1509" s="168" t="s">
        <v>36</v>
      </c>
      <c r="C1509" s="168"/>
      <c r="D1509" s="168" t="s">
        <v>114</v>
      </c>
      <c r="E1509" s="168" t="s">
        <v>5</v>
      </c>
      <c r="F1509" s="168" t="s">
        <v>22</v>
      </c>
      <c r="G1509" s="168" t="s">
        <v>7</v>
      </c>
      <c r="H1509" s="168" t="s">
        <v>8</v>
      </c>
      <c r="I1509" s="168" t="s">
        <v>9</v>
      </c>
      <c r="J1509" s="168" t="s">
        <v>10</v>
      </c>
      <c r="K1509" s="168" t="s">
        <v>11</v>
      </c>
      <c r="L1509" s="168" t="s">
        <v>12</v>
      </c>
      <c r="M1509" s="168" t="s">
        <v>14</v>
      </c>
    </row>
    <row r="1510" spans="2:15" ht="24.95" customHeight="1" x14ac:dyDescent="0.2">
      <c r="B1510" s="298" t="s">
        <v>103</v>
      </c>
      <c r="C1510" s="181" t="s">
        <v>60</v>
      </c>
      <c r="D1510" s="172">
        <v>46</v>
      </c>
      <c r="E1510" s="172">
        <v>26</v>
      </c>
      <c r="F1510" s="172">
        <v>37</v>
      </c>
      <c r="G1510" s="172">
        <v>1</v>
      </c>
      <c r="H1510" s="172">
        <v>69</v>
      </c>
      <c r="I1510" s="172">
        <v>37</v>
      </c>
      <c r="J1510" s="172">
        <v>10</v>
      </c>
      <c r="K1510" s="172">
        <v>18</v>
      </c>
      <c r="L1510" s="172">
        <v>16</v>
      </c>
      <c r="M1510" s="110">
        <f t="shared" ref="M1510:M1519" si="18">SUM(D1510:L1510)</f>
        <v>260</v>
      </c>
      <c r="N1510" s="71"/>
    </row>
    <row r="1511" spans="2:15" ht="24.95" customHeight="1" x14ac:dyDescent="0.2">
      <c r="B1511" s="282"/>
      <c r="C1511" s="182" t="s">
        <v>29</v>
      </c>
      <c r="D1511" s="172">
        <v>520</v>
      </c>
      <c r="E1511" s="172">
        <v>503</v>
      </c>
      <c r="F1511" s="172">
        <v>702</v>
      </c>
      <c r="G1511" s="172">
        <v>16</v>
      </c>
      <c r="H1511" s="172">
        <v>1268</v>
      </c>
      <c r="I1511" s="172">
        <v>648</v>
      </c>
      <c r="J1511" s="172">
        <v>155</v>
      </c>
      <c r="K1511" s="172">
        <v>309</v>
      </c>
      <c r="L1511" s="172">
        <v>306</v>
      </c>
      <c r="M1511" s="169">
        <f t="shared" si="18"/>
        <v>4427</v>
      </c>
      <c r="N1511" s="72"/>
    </row>
    <row r="1512" spans="2:15" ht="24.95" customHeight="1" x14ac:dyDescent="0.2">
      <c r="B1512" s="282" t="s">
        <v>104</v>
      </c>
      <c r="C1512" s="182" t="s">
        <v>60</v>
      </c>
      <c r="D1512" s="172">
        <v>25</v>
      </c>
      <c r="E1512" s="172">
        <v>14</v>
      </c>
      <c r="F1512" s="172">
        <v>9</v>
      </c>
      <c r="G1512" s="172">
        <v>7</v>
      </c>
      <c r="H1512" s="172">
        <v>17</v>
      </c>
      <c r="I1512" s="172">
        <v>19</v>
      </c>
      <c r="J1512" s="172">
        <v>14</v>
      </c>
      <c r="K1512" s="172">
        <v>8</v>
      </c>
      <c r="L1512" s="172">
        <v>6</v>
      </c>
      <c r="M1512" s="169">
        <f t="shared" si="18"/>
        <v>119</v>
      </c>
      <c r="N1512" s="7"/>
    </row>
    <row r="1513" spans="2:15" ht="24.95" customHeight="1" x14ac:dyDescent="0.2">
      <c r="B1513" s="282"/>
      <c r="C1513" s="182" t="s">
        <v>29</v>
      </c>
      <c r="D1513" s="172">
        <v>415</v>
      </c>
      <c r="E1513" s="172">
        <v>295</v>
      </c>
      <c r="F1513" s="172">
        <v>240</v>
      </c>
      <c r="G1513" s="172">
        <v>113</v>
      </c>
      <c r="H1513" s="172">
        <v>367</v>
      </c>
      <c r="I1513" s="172">
        <v>351</v>
      </c>
      <c r="J1513" s="172">
        <v>274</v>
      </c>
      <c r="K1513" s="172">
        <v>124</v>
      </c>
      <c r="L1513" s="172">
        <v>59</v>
      </c>
      <c r="M1513" s="169">
        <f t="shared" si="18"/>
        <v>2238</v>
      </c>
      <c r="N1513" s="7"/>
    </row>
    <row r="1514" spans="2:15" ht="24.95" customHeight="1" x14ac:dyDescent="0.2">
      <c r="B1514" s="282" t="s">
        <v>105</v>
      </c>
      <c r="C1514" s="182" t="s">
        <v>60</v>
      </c>
      <c r="D1514" s="172">
        <v>3</v>
      </c>
      <c r="E1514" s="172">
        <v>2</v>
      </c>
      <c r="F1514" s="172">
        <v>6</v>
      </c>
      <c r="G1514" s="172">
        <v>3</v>
      </c>
      <c r="H1514" s="172">
        <v>1</v>
      </c>
      <c r="I1514" s="172">
        <v>1</v>
      </c>
      <c r="J1514" s="172">
        <v>1</v>
      </c>
      <c r="K1514" s="172">
        <v>2</v>
      </c>
      <c r="L1514" s="172">
        <v>0</v>
      </c>
      <c r="M1514" s="169">
        <f t="shared" si="18"/>
        <v>19</v>
      </c>
    </row>
    <row r="1515" spans="2:15" ht="24.95" customHeight="1" x14ac:dyDescent="0.2">
      <c r="B1515" s="282"/>
      <c r="C1515" s="182" t="s">
        <v>29</v>
      </c>
      <c r="D1515" s="172">
        <v>86</v>
      </c>
      <c r="E1515" s="172">
        <v>22</v>
      </c>
      <c r="F1515" s="172">
        <v>142</v>
      </c>
      <c r="G1515" s="172">
        <v>94</v>
      </c>
      <c r="H1515" s="172">
        <v>21</v>
      </c>
      <c r="I1515" s="172">
        <v>16</v>
      </c>
      <c r="J1515" s="172">
        <v>3</v>
      </c>
      <c r="K1515" s="172">
        <v>43</v>
      </c>
      <c r="L1515" s="172">
        <v>0</v>
      </c>
      <c r="M1515" s="169">
        <f t="shared" si="18"/>
        <v>427</v>
      </c>
    </row>
    <row r="1516" spans="2:15" ht="24.95" customHeight="1" x14ac:dyDescent="0.2">
      <c r="B1516" s="282" t="s">
        <v>106</v>
      </c>
      <c r="C1516" s="182" t="s">
        <v>60</v>
      </c>
      <c r="D1516" s="172">
        <v>0</v>
      </c>
      <c r="E1516" s="172">
        <v>0</v>
      </c>
      <c r="F1516" s="172">
        <v>0</v>
      </c>
      <c r="G1516" s="172">
        <v>0</v>
      </c>
      <c r="H1516" s="172">
        <v>0</v>
      </c>
      <c r="I1516" s="172">
        <v>0</v>
      </c>
      <c r="J1516" s="172">
        <v>0</v>
      </c>
      <c r="K1516" s="172">
        <v>0</v>
      </c>
      <c r="L1516" s="172">
        <v>0</v>
      </c>
      <c r="M1516" s="169">
        <f t="shared" si="18"/>
        <v>0</v>
      </c>
    </row>
    <row r="1517" spans="2:15" ht="24.95" customHeight="1" x14ac:dyDescent="0.2">
      <c r="B1517" s="282"/>
      <c r="C1517" s="182" t="s">
        <v>29</v>
      </c>
      <c r="D1517" s="172">
        <v>0</v>
      </c>
      <c r="E1517" s="172">
        <v>0</v>
      </c>
      <c r="F1517" s="172">
        <v>0</v>
      </c>
      <c r="G1517" s="172">
        <v>0</v>
      </c>
      <c r="H1517" s="172">
        <v>0</v>
      </c>
      <c r="I1517" s="172">
        <v>0</v>
      </c>
      <c r="J1517" s="172">
        <v>0</v>
      </c>
      <c r="K1517" s="172">
        <v>0</v>
      </c>
      <c r="L1517" s="172">
        <v>0</v>
      </c>
      <c r="M1517" s="169">
        <f t="shared" si="18"/>
        <v>0</v>
      </c>
    </row>
    <row r="1518" spans="2:15" ht="24.95" customHeight="1" x14ac:dyDescent="0.2">
      <c r="B1518" s="282" t="s">
        <v>107</v>
      </c>
      <c r="C1518" s="182" t="s">
        <v>60</v>
      </c>
      <c r="D1518" s="172">
        <v>0</v>
      </c>
      <c r="E1518" s="172">
        <v>0</v>
      </c>
      <c r="F1518" s="172">
        <v>2</v>
      </c>
      <c r="G1518" s="172">
        <v>0</v>
      </c>
      <c r="H1518" s="172">
        <v>1</v>
      </c>
      <c r="I1518" s="172">
        <v>1</v>
      </c>
      <c r="J1518" s="172">
        <v>0</v>
      </c>
      <c r="K1518" s="172">
        <v>0</v>
      </c>
      <c r="L1518" s="172">
        <v>0</v>
      </c>
      <c r="M1518" s="169">
        <f t="shared" si="18"/>
        <v>4</v>
      </c>
    </row>
    <row r="1519" spans="2:15" ht="24.95" customHeight="1" x14ac:dyDescent="0.2">
      <c r="B1519" s="287"/>
      <c r="C1519" s="180" t="s">
        <v>29</v>
      </c>
      <c r="D1519" s="172">
        <v>0</v>
      </c>
      <c r="E1519" s="172">
        <v>0</v>
      </c>
      <c r="F1519" s="172">
        <v>17</v>
      </c>
      <c r="G1519" s="172">
        <v>0</v>
      </c>
      <c r="H1519" s="172">
        <v>216</v>
      </c>
      <c r="I1519" s="172">
        <v>6</v>
      </c>
      <c r="J1519" s="172">
        <v>0</v>
      </c>
      <c r="K1519" s="172">
        <v>0</v>
      </c>
      <c r="L1519" s="172">
        <v>0</v>
      </c>
      <c r="M1519" s="173">
        <f t="shared" si="18"/>
        <v>239</v>
      </c>
    </row>
    <row r="1520" spans="2:15" ht="24.95" customHeight="1" x14ac:dyDescent="0.2">
      <c r="B1520" s="281" t="s">
        <v>14</v>
      </c>
      <c r="C1520" s="178" t="s">
        <v>60</v>
      </c>
      <c r="D1520" s="179">
        <f>D1510+D1512+D1514+D1518+D1516</f>
        <v>74</v>
      </c>
      <c r="E1520" s="179">
        <f t="shared" ref="E1520:L1520" si="19">E1510+E1512+E1514+E1518+E1516</f>
        <v>42</v>
      </c>
      <c r="F1520" s="179">
        <f t="shared" si="19"/>
        <v>54</v>
      </c>
      <c r="G1520" s="179">
        <f t="shared" si="19"/>
        <v>11</v>
      </c>
      <c r="H1520" s="179">
        <f t="shared" si="19"/>
        <v>88</v>
      </c>
      <c r="I1520" s="179">
        <f t="shared" si="19"/>
        <v>58</v>
      </c>
      <c r="J1520" s="179">
        <f t="shared" si="19"/>
        <v>25</v>
      </c>
      <c r="K1520" s="179">
        <f t="shared" si="19"/>
        <v>28</v>
      </c>
      <c r="L1520" s="179">
        <f t="shared" si="19"/>
        <v>22</v>
      </c>
      <c r="M1520" s="179">
        <f>M1510+M1512+M1514+M1518+M1516</f>
        <v>402</v>
      </c>
    </row>
    <row r="1521" spans="2:14" ht="24.95" customHeight="1" x14ac:dyDescent="0.2">
      <c r="B1521" s="281"/>
      <c r="C1521" s="177" t="s">
        <v>29</v>
      </c>
      <c r="D1521" s="93">
        <f>D1511+D1513+D1515+D1519+D1517</f>
        <v>1021</v>
      </c>
      <c r="E1521" s="93">
        <f t="shared" ref="E1521:L1521" si="20">E1511+E1513+E1515+E1519+E1517</f>
        <v>820</v>
      </c>
      <c r="F1521" s="93">
        <f t="shared" si="20"/>
        <v>1101</v>
      </c>
      <c r="G1521" s="93">
        <f t="shared" si="20"/>
        <v>223</v>
      </c>
      <c r="H1521" s="93">
        <f t="shared" si="20"/>
        <v>1872</v>
      </c>
      <c r="I1521" s="93">
        <f t="shared" si="20"/>
        <v>1021</v>
      </c>
      <c r="J1521" s="93">
        <f t="shared" si="20"/>
        <v>432</v>
      </c>
      <c r="K1521" s="93">
        <f t="shared" si="20"/>
        <v>476</v>
      </c>
      <c r="L1521" s="93">
        <f t="shared" si="20"/>
        <v>365</v>
      </c>
      <c r="M1521" s="93">
        <f>M1511+M1513+M1515+M1519+M1517</f>
        <v>7331</v>
      </c>
    </row>
    <row r="1522" spans="2:14" ht="24.95" customHeight="1" x14ac:dyDescent="0.2"/>
    <row r="1523" spans="2:14" ht="24.95" customHeight="1" x14ac:dyDescent="0.2"/>
    <row r="1524" spans="2:14" ht="24.95" customHeight="1" x14ac:dyDescent="0.2">
      <c r="B1524" s="86"/>
    </row>
    <row r="1525" spans="2:14" ht="24.95" customHeight="1" x14ac:dyDescent="0.2">
      <c r="B1525" s="86"/>
    </row>
    <row r="1526" spans="2:14" ht="24.95" customHeight="1" x14ac:dyDescent="0.2">
      <c r="B1526" s="86"/>
    </row>
    <row r="1527" spans="2:14" ht="24.95" customHeight="1" x14ac:dyDescent="0.2">
      <c r="B1527" s="88"/>
    </row>
    <row r="1528" spans="2:14" ht="24.95" customHeight="1" x14ac:dyDescent="0.2">
      <c r="B1528" s="88"/>
    </row>
    <row r="1529" spans="2:14" ht="24.95" customHeight="1" x14ac:dyDescent="0.2"/>
    <row r="1530" spans="2:14" ht="24.95" customHeight="1" x14ac:dyDescent="0.2"/>
    <row r="1531" spans="2:14" ht="24.95" customHeight="1" x14ac:dyDescent="0.2">
      <c r="M1531" s="71"/>
      <c r="N1531" s="71"/>
    </row>
    <row r="1532" spans="2:14" ht="24.95" customHeight="1" x14ac:dyDescent="0.2">
      <c r="M1532" s="72"/>
      <c r="N1532" s="72"/>
    </row>
    <row r="1533" spans="2:14" ht="24.95" customHeight="1" x14ac:dyDescent="0.2">
      <c r="B1533" s="87"/>
      <c r="C1533" s="148"/>
      <c r="D1533" s="148"/>
      <c r="E1533" s="148"/>
      <c r="F1533" s="148"/>
      <c r="G1533" s="148"/>
      <c r="H1533" s="148"/>
      <c r="I1533" s="148"/>
      <c r="J1533" s="148"/>
      <c r="K1533" s="148"/>
      <c r="L1533" s="171"/>
      <c r="N1533" s="7"/>
    </row>
    <row r="1534" spans="2:14" ht="24.95" customHeight="1" x14ac:dyDescent="0.2">
      <c r="B1534" s="87"/>
      <c r="C1534" s="148"/>
      <c r="D1534" s="148"/>
      <c r="E1534" s="148"/>
      <c r="F1534" s="148"/>
      <c r="G1534" s="148"/>
      <c r="H1534" s="148"/>
      <c r="I1534" s="148"/>
      <c r="J1534" s="148"/>
      <c r="K1534" s="148"/>
      <c r="L1534" s="171"/>
    </row>
    <row r="1535" spans="2:14" ht="25.5" customHeight="1" x14ac:dyDescent="0.2">
      <c r="B1535" s="297" t="s">
        <v>113</v>
      </c>
      <c r="C1535" s="297"/>
      <c r="D1535" s="297"/>
      <c r="E1535" s="297"/>
      <c r="F1535" s="297"/>
      <c r="G1535" s="297"/>
      <c r="H1535" s="297"/>
      <c r="I1535" s="297"/>
      <c r="J1535" s="297"/>
      <c r="K1535" s="297"/>
      <c r="L1535" s="297"/>
      <c r="M1535" s="297"/>
    </row>
    <row r="1536" spans="2:14" ht="15" customHeight="1" x14ac:dyDescent="0.2"/>
    <row r="1537" spans="2:14" ht="24.95" customHeight="1" x14ac:dyDescent="0.2">
      <c r="B1537" s="149" t="s">
        <v>49</v>
      </c>
      <c r="C1537" s="145" t="s">
        <v>114</v>
      </c>
      <c r="D1537" s="145" t="s">
        <v>21</v>
      </c>
      <c r="E1537" s="145" t="s">
        <v>22</v>
      </c>
      <c r="F1537" s="145" t="s">
        <v>7</v>
      </c>
      <c r="G1537" s="145" t="s">
        <v>8</v>
      </c>
      <c r="H1537" s="145" t="s">
        <v>9</v>
      </c>
      <c r="I1537" s="145" t="s">
        <v>10</v>
      </c>
      <c r="J1537" s="145" t="s">
        <v>11</v>
      </c>
      <c r="K1537" s="145" t="s">
        <v>12</v>
      </c>
      <c r="L1537" s="145" t="s">
        <v>14</v>
      </c>
    </row>
    <row r="1538" spans="2:14" ht="24.95" customHeight="1" x14ac:dyDescent="0.2">
      <c r="B1538" s="86" t="s">
        <v>23</v>
      </c>
      <c r="C1538" s="136">
        <v>611</v>
      </c>
      <c r="D1538" s="136">
        <v>852</v>
      </c>
      <c r="E1538" s="136">
        <v>1267</v>
      </c>
      <c r="F1538" s="136">
        <v>345</v>
      </c>
      <c r="G1538" s="136">
        <v>725</v>
      </c>
      <c r="H1538" s="136">
        <v>529</v>
      </c>
      <c r="I1538" s="136">
        <v>340</v>
      </c>
      <c r="J1538" s="136">
        <v>873</v>
      </c>
      <c r="K1538" s="136">
        <v>453</v>
      </c>
      <c r="L1538" s="137">
        <f>SUM(C1538:K1538)</f>
        <v>5995</v>
      </c>
      <c r="N1538" s="44"/>
    </row>
    <row r="1539" spans="2:14" ht="24.95" customHeight="1" x14ac:dyDescent="0.2">
      <c r="B1539" s="150" t="s">
        <v>29</v>
      </c>
      <c r="C1539" s="108">
        <v>60417</v>
      </c>
      <c r="D1539" s="108">
        <v>72907</v>
      </c>
      <c r="E1539" s="108">
        <v>76972</v>
      </c>
      <c r="F1539" s="108">
        <v>29848</v>
      </c>
      <c r="G1539" s="108">
        <v>55082</v>
      </c>
      <c r="H1539" s="108">
        <v>58247</v>
      </c>
      <c r="I1539" s="108">
        <v>28426</v>
      </c>
      <c r="J1539" s="108">
        <v>93308</v>
      </c>
      <c r="K1539" s="108">
        <v>38255</v>
      </c>
      <c r="L1539" s="138">
        <f>SUM(C1539:K1539)</f>
        <v>513462</v>
      </c>
    </row>
    <row r="1540" spans="2:14" ht="24.95" customHeight="1" x14ac:dyDescent="0.2">
      <c r="B1540" s="43"/>
      <c r="C1540" s="33"/>
      <c r="D1540" s="33"/>
      <c r="E1540" s="33"/>
      <c r="F1540" s="33"/>
      <c r="G1540" s="33"/>
      <c r="H1540" s="33"/>
      <c r="I1540" s="33"/>
      <c r="J1540" s="33"/>
      <c r="K1540" s="33"/>
      <c r="L1540" s="34"/>
      <c r="N1540" s="79"/>
    </row>
    <row r="1541" spans="2:14" ht="24.95" customHeight="1" x14ac:dyDescent="0.2">
      <c r="B1541" s="43"/>
      <c r="C1541" s="80"/>
      <c r="D1541" s="80"/>
      <c r="E1541" s="80"/>
      <c r="F1541" s="80"/>
      <c r="G1541" s="80"/>
      <c r="H1541" s="80"/>
      <c r="I1541" s="80"/>
      <c r="J1541" s="80"/>
      <c r="K1541" s="80"/>
      <c r="L1541" s="81"/>
    </row>
    <row r="1542" spans="2:14" ht="24.95" customHeight="1" x14ac:dyDescent="0.2"/>
    <row r="1543" spans="2:14" ht="24.95" customHeight="1" x14ac:dyDescent="0.2"/>
    <row r="1544" spans="2:14" ht="24.95" customHeight="1" x14ac:dyDescent="0.2"/>
    <row r="1545" spans="2:14" ht="24.95" customHeight="1" x14ac:dyDescent="0.2"/>
    <row r="1546" spans="2:14" ht="24.95" customHeight="1" x14ac:dyDescent="0.2"/>
    <row r="1547" spans="2:14" ht="24.95" customHeight="1" x14ac:dyDescent="0.2"/>
    <row r="1548" spans="2:14" ht="24.95" customHeight="1" x14ac:dyDescent="0.2"/>
    <row r="1549" spans="2:14" ht="24.95" customHeight="1" x14ac:dyDescent="0.2"/>
    <row r="1550" spans="2:14" ht="24.95" customHeight="1" x14ac:dyDescent="0.2"/>
    <row r="1551" spans="2:14" ht="24.95" customHeight="1" x14ac:dyDescent="0.2">
      <c r="H1551" s="70"/>
    </row>
    <row r="1552" spans="2:14" ht="24.95" customHeight="1" x14ac:dyDescent="0.2"/>
    <row r="1553" spans="1:13" ht="24.95" customHeight="1" x14ac:dyDescent="0.2"/>
    <row r="1554" spans="1:13" ht="24.95" customHeight="1" x14ac:dyDescent="0.2"/>
    <row r="1555" spans="1:13" ht="24.95" customHeight="1" x14ac:dyDescent="0.2"/>
    <row r="1556" spans="1:13" ht="24.95" customHeight="1" x14ac:dyDescent="0.2"/>
    <row r="1557" spans="1:13" ht="24.95" customHeight="1" x14ac:dyDescent="0.2"/>
    <row r="1558" spans="1:13" ht="24.95" customHeight="1" x14ac:dyDescent="0.2"/>
    <row r="1559" spans="1:13" ht="24.95" customHeight="1" x14ac:dyDescent="0.2"/>
    <row r="1560" spans="1:13" ht="24.95" customHeight="1" x14ac:dyDescent="0.2"/>
    <row r="1561" spans="1:13" ht="24.95" customHeight="1" x14ac:dyDescent="0.2"/>
    <row r="1562" spans="1:13" ht="24.95" customHeight="1" x14ac:dyDescent="0.2"/>
    <row r="1563" spans="1:13" ht="24.95" customHeight="1" x14ac:dyDescent="0.2"/>
    <row r="1564" spans="1:13" ht="24.95" customHeight="1" x14ac:dyDescent="0.2"/>
    <row r="1565" spans="1:13" ht="24.95" customHeight="1" x14ac:dyDescent="0.2"/>
    <row r="1566" spans="1:13" ht="24.95" customHeight="1" x14ac:dyDescent="0.2"/>
    <row r="1567" spans="1:13" ht="24.95" customHeight="1" thickBot="1" x14ac:dyDescent="0.25">
      <c r="M1567" s="19">
        <v>22</v>
      </c>
    </row>
    <row r="1568" spans="1:13" ht="20.100000000000001" customHeight="1" thickTop="1" x14ac:dyDescent="0.2">
      <c r="A1568" s="17"/>
      <c r="B1568" s="290" t="s">
        <v>91</v>
      </c>
      <c r="C1568" s="291"/>
      <c r="D1568" s="291"/>
      <c r="E1568" s="291"/>
      <c r="F1568" s="291"/>
      <c r="G1568" s="291"/>
      <c r="H1568" s="291"/>
      <c r="I1568" s="291"/>
      <c r="J1568" s="291"/>
      <c r="K1568" s="291"/>
      <c r="L1568" s="291"/>
      <c r="M1568" s="202"/>
    </row>
    <row r="1569" spans="1:13" ht="20.100000000000001" customHeight="1" thickBot="1" x14ac:dyDescent="0.25">
      <c r="A1569" s="17"/>
      <c r="B1569" s="292" t="s">
        <v>90</v>
      </c>
      <c r="C1569" s="293"/>
      <c r="D1569" s="293"/>
      <c r="E1569" s="293"/>
      <c r="F1569" s="293"/>
      <c r="G1569" s="293"/>
      <c r="H1569" s="293"/>
      <c r="I1569" s="293"/>
      <c r="J1569" s="293"/>
      <c r="K1569" s="293"/>
      <c r="L1569" s="293"/>
      <c r="M1569" s="203"/>
    </row>
    <row r="1570" spans="1:13" ht="20.100000000000001" customHeight="1" thickTop="1" thickBot="1" x14ac:dyDescent="0.25">
      <c r="A1570" s="17"/>
      <c r="B1570" s="201"/>
      <c r="C1570" s="157"/>
      <c r="D1570" s="157"/>
      <c r="E1570" s="157"/>
      <c r="F1570" s="157"/>
      <c r="G1570" s="157"/>
      <c r="H1570" s="157"/>
      <c r="I1570" s="157"/>
      <c r="J1570" s="157"/>
      <c r="K1570" s="157"/>
      <c r="L1570" s="157"/>
      <c r="M1570" s="201"/>
    </row>
    <row r="1571" spans="1:13" ht="20.100000000000001" customHeight="1" thickTop="1" x14ac:dyDescent="0.2">
      <c r="A1571" s="154"/>
      <c r="B1571" s="160"/>
      <c r="C1571" s="156"/>
      <c r="D1571" s="156"/>
      <c r="E1571" s="156"/>
      <c r="F1571" s="156"/>
      <c r="G1571" s="156"/>
      <c r="H1571" s="156"/>
      <c r="I1571" s="156"/>
      <c r="J1571" s="156"/>
      <c r="K1571" s="156"/>
      <c r="L1571" s="156"/>
      <c r="M1571" s="189"/>
    </row>
    <row r="1572" spans="1:13" s="151" customFormat="1" ht="20.100000000000001" customHeight="1" x14ac:dyDescent="0.2">
      <c r="A1572" s="155"/>
      <c r="B1572" s="159" t="s">
        <v>30</v>
      </c>
      <c r="C1572" s="158"/>
      <c r="D1572" s="158"/>
      <c r="E1572" s="158"/>
      <c r="F1572" s="158"/>
      <c r="G1572" s="158"/>
      <c r="H1572" s="158"/>
      <c r="I1572" s="158"/>
      <c r="J1572" s="158"/>
      <c r="K1572" s="158"/>
      <c r="L1572" s="158"/>
      <c r="M1572" s="155"/>
    </row>
    <row r="1573" spans="1:13" s="151" customFormat="1" ht="20.100000000000001" customHeight="1" x14ac:dyDescent="0.2">
      <c r="A1573" s="155"/>
      <c r="B1573" s="152"/>
      <c r="C1573" s="153"/>
      <c r="D1573" s="153"/>
      <c r="E1573" s="153"/>
      <c r="F1573" s="153"/>
      <c r="G1573" s="153"/>
      <c r="H1573" s="153"/>
      <c r="I1573" s="153"/>
      <c r="J1573" s="153"/>
      <c r="K1573" s="153"/>
      <c r="L1573" s="158"/>
      <c r="M1573" s="155"/>
    </row>
    <row r="1574" spans="1:13" s="151" customFormat="1" ht="20.100000000000001" customHeight="1" x14ac:dyDescent="0.2">
      <c r="A1574" s="155"/>
      <c r="B1574" s="294" t="s">
        <v>141</v>
      </c>
      <c r="C1574" s="295"/>
      <c r="D1574" s="296" t="s">
        <v>130</v>
      </c>
      <c r="E1574" s="296"/>
      <c r="F1574" s="296"/>
      <c r="G1574" s="296"/>
      <c r="H1574" s="296"/>
      <c r="I1574" s="296"/>
      <c r="J1574" s="296"/>
      <c r="K1574" s="296"/>
      <c r="L1574" s="296"/>
      <c r="M1574" s="155"/>
    </row>
    <row r="1575" spans="1:13" s="151" customFormat="1" ht="20.100000000000001" customHeight="1" x14ac:dyDescent="0.2">
      <c r="A1575" s="155"/>
      <c r="B1575" s="294"/>
      <c r="C1575" s="295"/>
      <c r="D1575" s="296"/>
      <c r="E1575" s="296"/>
      <c r="F1575" s="296"/>
      <c r="G1575" s="296"/>
      <c r="H1575" s="296"/>
      <c r="I1575" s="296"/>
      <c r="J1575" s="296"/>
      <c r="K1575" s="296"/>
      <c r="L1575" s="296"/>
      <c r="M1575" s="155"/>
    </row>
    <row r="1576" spans="1:13" s="151" customFormat="1" ht="20.100000000000001" customHeight="1" x14ac:dyDescent="0.2">
      <c r="A1576" s="155"/>
      <c r="B1576" s="294" t="s">
        <v>142</v>
      </c>
      <c r="C1576" s="295"/>
      <c r="D1576" s="296" t="s">
        <v>131</v>
      </c>
      <c r="E1576" s="296"/>
      <c r="F1576" s="296"/>
      <c r="G1576" s="296"/>
      <c r="H1576" s="296"/>
      <c r="I1576" s="296"/>
      <c r="J1576" s="296"/>
      <c r="K1576" s="296"/>
      <c r="L1576" s="296"/>
      <c r="M1576" s="155"/>
    </row>
    <row r="1577" spans="1:13" ht="20.100000000000001" customHeight="1" x14ac:dyDescent="0.2">
      <c r="A1577" s="154"/>
      <c r="B1577" s="294"/>
      <c r="C1577" s="295"/>
      <c r="D1577" s="296"/>
      <c r="E1577" s="296"/>
      <c r="F1577" s="296"/>
      <c r="G1577" s="296"/>
      <c r="H1577" s="296"/>
      <c r="I1577" s="296"/>
      <c r="J1577" s="296"/>
      <c r="K1577" s="296"/>
      <c r="L1577" s="296"/>
      <c r="M1577" s="155"/>
    </row>
    <row r="1578" spans="1:13" ht="20.100000000000001" customHeight="1" x14ac:dyDescent="0.2">
      <c r="A1578" s="154"/>
      <c r="B1578" s="294" t="s">
        <v>143</v>
      </c>
      <c r="C1578" s="295"/>
      <c r="D1578" s="296" t="s">
        <v>132</v>
      </c>
      <c r="E1578" s="296"/>
      <c r="F1578" s="296"/>
      <c r="G1578" s="296"/>
      <c r="H1578" s="296"/>
      <c r="I1578" s="296"/>
      <c r="J1578" s="296"/>
      <c r="K1578" s="296"/>
      <c r="L1578" s="296"/>
      <c r="M1578" s="155"/>
    </row>
    <row r="1579" spans="1:13" s="151" customFormat="1" ht="20.100000000000001" customHeight="1" x14ac:dyDescent="0.2">
      <c r="A1579" s="155"/>
      <c r="B1579" s="294"/>
      <c r="C1579" s="295"/>
      <c r="D1579" s="296"/>
      <c r="E1579" s="296"/>
      <c r="F1579" s="296"/>
      <c r="G1579" s="296"/>
      <c r="H1579" s="296"/>
      <c r="I1579" s="296"/>
      <c r="J1579" s="296"/>
      <c r="K1579" s="296"/>
      <c r="L1579" s="296"/>
      <c r="M1579" s="155"/>
    </row>
    <row r="1580" spans="1:13" s="151" customFormat="1" ht="20.100000000000001" customHeight="1" x14ac:dyDescent="0.2">
      <c r="A1580" s="155"/>
      <c r="B1580" s="294" t="s">
        <v>3</v>
      </c>
      <c r="C1580" s="295"/>
      <c r="D1580" s="296" t="s">
        <v>133</v>
      </c>
      <c r="E1580" s="296"/>
      <c r="F1580" s="296"/>
      <c r="G1580" s="296"/>
      <c r="H1580" s="296"/>
      <c r="I1580" s="296"/>
      <c r="J1580" s="296"/>
      <c r="K1580" s="296"/>
      <c r="L1580" s="296"/>
      <c r="M1580" s="155"/>
    </row>
    <row r="1581" spans="1:13" s="151" customFormat="1" ht="20.100000000000001" customHeight="1" x14ac:dyDescent="0.2">
      <c r="A1581" s="155"/>
      <c r="B1581" s="294"/>
      <c r="C1581" s="295"/>
      <c r="D1581" s="296"/>
      <c r="E1581" s="296"/>
      <c r="F1581" s="296"/>
      <c r="G1581" s="296"/>
      <c r="H1581" s="296"/>
      <c r="I1581" s="296"/>
      <c r="J1581" s="296"/>
      <c r="K1581" s="296"/>
      <c r="L1581" s="296"/>
      <c r="M1581" s="155"/>
    </row>
    <row r="1582" spans="1:13" s="151" customFormat="1" ht="20.100000000000001" customHeight="1" thickBot="1" x14ac:dyDescent="0.25">
      <c r="A1582" s="155"/>
      <c r="B1582" s="191"/>
      <c r="C1582" s="192"/>
      <c r="D1582" s="192"/>
      <c r="E1582" s="192"/>
      <c r="F1582" s="192"/>
      <c r="G1582" s="192"/>
      <c r="H1582" s="192"/>
      <c r="I1582" s="192"/>
      <c r="J1582" s="192"/>
      <c r="K1582" s="192"/>
      <c r="L1582" s="192"/>
      <c r="M1582" s="193"/>
    </row>
    <row r="1583" spans="1:13" s="151" customFormat="1" ht="20.100000000000001" customHeight="1" thickTop="1" thickBot="1" x14ac:dyDescent="0.25">
      <c r="A1583" s="153"/>
      <c r="B1583" s="190"/>
      <c r="C1583" s="157"/>
      <c r="D1583" s="157"/>
      <c r="E1583" s="157"/>
      <c r="F1583" s="157"/>
      <c r="G1583" s="157"/>
      <c r="H1583" s="157"/>
      <c r="I1583" s="157"/>
      <c r="J1583" s="157"/>
      <c r="K1583" s="157"/>
      <c r="L1583" s="157"/>
      <c r="M1583" s="194"/>
    </row>
    <row r="1584" spans="1:13" s="151" customFormat="1" ht="20.100000000000001" customHeight="1" thickTop="1" x14ac:dyDescent="0.2">
      <c r="A1584" s="153"/>
      <c r="B1584" s="195"/>
      <c r="C1584" s="196"/>
      <c r="D1584" s="196"/>
      <c r="E1584" s="196"/>
      <c r="F1584" s="196"/>
      <c r="G1584" s="196"/>
      <c r="H1584" s="196"/>
      <c r="I1584" s="196"/>
      <c r="J1584" s="196"/>
      <c r="K1584" s="196"/>
      <c r="L1584" s="196"/>
      <c r="M1584" s="197"/>
    </row>
    <row r="1585" spans="1:15" s="151" customFormat="1" ht="20.100000000000001" customHeight="1" x14ac:dyDescent="0.2">
      <c r="A1585" s="153"/>
      <c r="B1585" s="198" t="s">
        <v>126</v>
      </c>
      <c r="C1585" s="158"/>
      <c r="D1585" s="158"/>
      <c r="E1585" s="158"/>
      <c r="F1585" s="158"/>
      <c r="G1585" s="158"/>
      <c r="H1585" s="158"/>
      <c r="I1585" s="158"/>
      <c r="J1585" s="158"/>
      <c r="K1585" s="158"/>
      <c r="L1585" s="158"/>
      <c r="M1585" s="199"/>
    </row>
    <row r="1586" spans="1:15" s="151" customFormat="1" ht="20.100000000000001" customHeight="1" x14ac:dyDescent="0.2">
      <c r="A1586" s="153"/>
      <c r="B1586" s="200"/>
      <c r="C1586" s="153"/>
      <c r="D1586" s="153"/>
      <c r="E1586" s="153"/>
      <c r="F1586" s="153"/>
      <c r="G1586" s="153"/>
      <c r="H1586" s="153"/>
      <c r="I1586" s="153"/>
      <c r="J1586" s="153"/>
      <c r="K1586" s="153"/>
      <c r="L1586" s="158"/>
      <c r="M1586" s="199"/>
    </row>
    <row r="1587" spans="1:15" s="151" customFormat="1" ht="20.100000000000001" customHeight="1" x14ac:dyDescent="0.2">
      <c r="A1587" s="153"/>
      <c r="B1587" s="288" t="s">
        <v>144</v>
      </c>
      <c r="C1587" s="289"/>
      <c r="D1587" s="296" t="s">
        <v>134</v>
      </c>
      <c r="E1587" s="296"/>
      <c r="F1587" s="296"/>
      <c r="G1587" s="296"/>
      <c r="H1587" s="296"/>
      <c r="I1587" s="296"/>
      <c r="J1587" s="296"/>
      <c r="K1587" s="296"/>
      <c r="L1587" s="296"/>
      <c r="M1587" s="199"/>
    </row>
    <row r="1588" spans="1:15" s="151" customFormat="1" ht="20.100000000000001" customHeight="1" x14ac:dyDescent="0.2">
      <c r="A1588" s="153"/>
      <c r="B1588" s="288"/>
      <c r="C1588" s="289"/>
      <c r="D1588" s="296"/>
      <c r="E1588" s="296"/>
      <c r="F1588" s="296"/>
      <c r="G1588" s="296"/>
      <c r="H1588" s="296"/>
      <c r="I1588" s="296"/>
      <c r="J1588" s="296"/>
      <c r="K1588" s="296"/>
      <c r="L1588" s="296"/>
      <c r="M1588" s="199"/>
    </row>
    <row r="1589" spans="1:15" ht="20.100000000000001" customHeight="1" x14ac:dyDescent="0.2">
      <c r="B1589" s="288" t="s">
        <v>145</v>
      </c>
      <c r="C1589" s="289"/>
      <c r="D1589" s="283" t="s">
        <v>135</v>
      </c>
      <c r="E1589" s="283"/>
      <c r="F1589" s="283"/>
      <c r="G1589" s="283"/>
      <c r="H1589" s="283"/>
      <c r="I1589" s="283"/>
      <c r="J1589" s="283"/>
      <c r="K1589" s="283"/>
      <c r="L1589" s="283"/>
      <c r="M1589" s="284"/>
      <c r="N1589" s="151"/>
      <c r="O1589" s="151"/>
    </row>
    <row r="1590" spans="1:15" ht="20.100000000000001" customHeight="1" x14ac:dyDescent="0.2">
      <c r="B1590" s="288"/>
      <c r="C1590" s="289"/>
      <c r="D1590" s="283"/>
      <c r="E1590" s="283"/>
      <c r="F1590" s="283"/>
      <c r="G1590" s="283"/>
      <c r="H1590" s="283"/>
      <c r="I1590" s="283"/>
      <c r="J1590" s="283"/>
      <c r="K1590" s="283"/>
      <c r="L1590" s="283"/>
      <c r="M1590" s="284"/>
      <c r="N1590" s="151"/>
      <c r="O1590" s="151"/>
    </row>
    <row r="1591" spans="1:15" ht="20.100000000000001" customHeight="1" x14ac:dyDescent="0.2">
      <c r="B1591" s="288" t="s">
        <v>146</v>
      </c>
      <c r="C1591" s="289"/>
      <c r="D1591" s="283" t="s">
        <v>136</v>
      </c>
      <c r="E1591" s="283"/>
      <c r="F1591" s="283"/>
      <c r="G1591" s="283"/>
      <c r="H1591" s="283"/>
      <c r="I1591" s="283"/>
      <c r="J1591" s="283"/>
      <c r="K1591" s="283"/>
      <c r="L1591" s="283"/>
      <c r="M1591" s="199"/>
      <c r="N1591" s="151"/>
      <c r="O1591" s="151"/>
    </row>
    <row r="1592" spans="1:15" ht="20.100000000000001" customHeight="1" x14ac:dyDescent="0.2">
      <c r="B1592" s="288"/>
      <c r="C1592" s="289"/>
      <c r="D1592" s="283"/>
      <c r="E1592" s="283"/>
      <c r="F1592" s="283"/>
      <c r="G1592" s="283"/>
      <c r="H1592" s="283"/>
      <c r="I1592" s="283"/>
      <c r="J1592" s="283"/>
      <c r="K1592" s="283"/>
      <c r="L1592" s="283"/>
      <c r="M1592" s="199"/>
      <c r="N1592" s="151"/>
      <c r="O1592" s="151"/>
    </row>
    <row r="1593" spans="1:15" ht="20.100000000000001" customHeight="1" x14ac:dyDescent="0.2">
      <c r="B1593" s="288" t="s">
        <v>147</v>
      </c>
      <c r="C1593" s="289"/>
      <c r="D1593" s="283" t="s">
        <v>137</v>
      </c>
      <c r="E1593" s="283"/>
      <c r="F1593" s="283"/>
      <c r="G1593" s="283"/>
      <c r="H1593" s="283"/>
      <c r="I1593" s="283"/>
      <c r="J1593" s="283"/>
      <c r="K1593" s="283"/>
      <c r="L1593" s="283"/>
      <c r="M1593" s="199"/>
      <c r="N1593" s="151"/>
      <c r="O1593" s="151"/>
    </row>
    <row r="1594" spans="1:15" ht="20.100000000000001" customHeight="1" x14ac:dyDescent="0.2">
      <c r="B1594" s="288"/>
      <c r="C1594" s="289"/>
      <c r="D1594" s="283"/>
      <c r="E1594" s="283"/>
      <c r="F1594" s="283"/>
      <c r="G1594" s="283"/>
      <c r="H1594" s="283"/>
      <c r="I1594" s="283"/>
      <c r="J1594" s="283"/>
      <c r="K1594" s="283"/>
      <c r="L1594" s="283"/>
      <c r="M1594" s="199"/>
      <c r="N1594" s="151"/>
      <c r="O1594" s="151"/>
    </row>
    <row r="1595" spans="1:15" ht="20.100000000000001" customHeight="1" x14ac:dyDescent="0.2">
      <c r="B1595" s="288" t="s">
        <v>148</v>
      </c>
      <c r="C1595" s="289"/>
      <c r="D1595" s="283" t="s">
        <v>138</v>
      </c>
      <c r="E1595" s="283"/>
      <c r="F1595" s="283"/>
      <c r="G1595" s="283"/>
      <c r="H1595" s="283"/>
      <c r="I1595" s="283"/>
      <c r="J1595" s="283"/>
      <c r="K1595" s="283"/>
      <c r="L1595" s="283"/>
      <c r="M1595" s="199"/>
      <c r="N1595" s="151"/>
      <c r="O1595" s="151"/>
    </row>
    <row r="1596" spans="1:15" ht="20.100000000000001" customHeight="1" x14ac:dyDescent="0.2">
      <c r="B1596" s="288"/>
      <c r="C1596" s="289"/>
      <c r="D1596" s="283"/>
      <c r="E1596" s="283"/>
      <c r="F1596" s="283"/>
      <c r="G1596" s="283"/>
      <c r="H1596" s="283"/>
      <c r="I1596" s="283"/>
      <c r="J1596" s="283"/>
      <c r="K1596" s="283"/>
      <c r="L1596" s="283"/>
      <c r="M1596" s="199"/>
      <c r="N1596" s="151"/>
      <c r="O1596" s="151"/>
    </row>
    <row r="1597" spans="1:15" ht="20.100000000000001" customHeight="1" x14ac:dyDescent="0.2">
      <c r="B1597" s="288" t="s">
        <v>149</v>
      </c>
      <c r="C1597" s="289"/>
      <c r="D1597" s="283" t="s">
        <v>139</v>
      </c>
      <c r="E1597" s="283"/>
      <c r="F1597" s="283"/>
      <c r="G1597" s="283"/>
      <c r="H1597" s="283"/>
      <c r="I1597" s="283"/>
      <c r="J1597" s="283"/>
      <c r="K1597" s="283"/>
      <c r="L1597" s="283"/>
      <c r="M1597" s="199"/>
      <c r="N1597" s="151"/>
      <c r="O1597" s="151"/>
    </row>
    <row r="1598" spans="1:15" ht="20.100000000000001" customHeight="1" x14ac:dyDescent="0.2">
      <c r="B1598" s="288"/>
      <c r="C1598" s="289"/>
      <c r="D1598" s="283"/>
      <c r="E1598" s="283"/>
      <c r="F1598" s="283"/>
      <c r="G1598" s="283"/>
      <c r="H1598" s="283"/>
      <c r="I1598" s="283"/>
      <c r="J1598" s="283"/>
      <c r="K1598" s="283"/>
      <c r="L1598" s="283"/>
      <c r="M1598" s="199"/>
      <c r="N1598" s="151"/>
      <c r="O1598" s="151"/>
    </row>
    <row r="1599" spans="1:15" ht="20.100000000000001" customHeight="1" x14ac:dyDescent="0.2">
      <c r="B1599" s="288" t="s">
        <v>150</v>
      </c>
      <c r="C1599" s="289"/>
      <c r="D1599" s="283" t="s">
        <v>140</v>
      </c>
      <c r="E1599" s="283"/>
      <c r="F1599" s="283"/>
      <c r="G1599" s="283"/>
      <c r="H1599" s="283"/>
      <c r="I1599" s="283"/>
      <c r="J1599" s="283"/>
      <c r="K1599" s="283"/>
      <c r="L1599" s="283"/>
      <c r="M1599" s="284"/>
    </row>
    <row r="1600" spans="1:15" ht="20.100000000000001" customHeight="1" thickBot="1" x14ac:dyDescent="0.25">
      <c r="B1600" s="299"/>
      <c r="C1600" s="300"/>
      <c r="D1600" s="285"/>
      <c r="E1600" s="285"/>
      <c r="F1600" s="285"/>
      <c r="G1600" s="285"/>
      <c r="H1600" s="285"/>
      <c r="I1600" s="285"/>
      <c r="J1600" s="285"/>
      <c r="K1600" s="285"/>
      <c r="L1600" s="285"/>
      <c r="M1600" s="286"/>
    </row>
    <row r="1601" spans="2:13" ht="35.1" customHeight="1" thickTop="1" x14ac:dyDescent="0.2">
      <c r="B1601" s="141"/>
      <c r="C1601" s="141"/>
      <c r="D1601" s="141"/>
      <c r="E1601" s="141"/>
      <c r="F1601" s="141"/>
      <c r="G1601" s="141"/>
      <c r="H1601" s="141"/>
      <c r="I1601" s="141"/>
      <c r="J1601" s="141"/>
      <c r="K1601" s="141"/>
      <c r="L1601" s="141"/>
      <c r="M1601" s="141"/>
    </row>
    <row r="1602" spans="2:13" ht="20.100000000000001" customHeight="1" x14ac:dyDescent="0.2">
      <c r="B1602" s="140"/>
      <c r="C1602" s="140"/>
      <c r="D1602" s="140"/>
      <c r="E1602" s="140"/>
      <c r="F1602" s="140"/>
      <c r="G1602" s="140"/>
      <c r="H1602" s="140"/>
      <c r="I1602" s="140"/>
      <c r="J1602" s="140"/>
      <c r="K1602" s="140"/>
      <c r="L1602" s="140"/>
      <c r="M1602" s="140"/>
    </row>
    <row r="1603" spans="2:13" ht="20.100000000000001" customHeight="1" x14ac:dyDescent="0.2">
      <c r="B1603" s="140"/>
      <c r="C1603" s="140"/>
      <c r="D1603" s="140"/>
      <c r="E1603" s="140"/>
      <c r="F1603" s="140"/>
      <c r="G1603" s="140"/>
      <c r="H1603" s="140"/>
      <c r="I1603" s="140"/>
      <c r="J1603" s="140"/>
      <c r="K1603" s="140"/>
      <c r="L1603" s="140"/>
      <c r="M1603" s="140"/>
    </row>
    <row r="1604" spans="2:13" ht="20.100000000000001" customHeight="1" x14ac:dyDescent="0.2">
      <c r="B1604" s="140"/>
      <c r="C1604" s="140"/>
      <c r="D1604" s="140"/>
      <c r="E1604" s="140"/>
      <c r="F1604" s="140"/>
      <c r="G1604" s="140"/>
      <c r="H1604" s="140"/>
      <c r="I1604" s="140"/>
      <c r="J1604" s="140"/>
      <c r="K1604" s="140"/>
      <c r="L1604" s="140"/>
      <c r="M1604" s="140"/>
    </row>
    <row r="1605" spans="2:13" ht="20.100000000000001" customHeight="1" x14ac:dyDescent="0.2">
      <c r="B1605" s="140"/>
      <c r="C1605" s="140"/>
      <c r="D1605" s="140"/>
      <c r="E1605" s="140"/>
      <c r="F1605" s="140"/>
      <c r="G1605" s="140"/>
      <c r="H1605" s="140"/>
      <c r="I1605" s="140"/>
      <c r="J1605" s="140"/>
      <c r="K1605" s="140"/>
      <c r="L1605" s="140"/>
      <c r="M1605" s="140"/>
    </row>
    <row r="1606" spans="2:13" ht="20.100000000000001" customHeight="1" x14ac:dyDescent="0.2">
      <c r="B1606" s="140"/>
      <c r="C1606" s="140"/>
      <c r="D1606" s="140"/>
      <c r="E1606" s="140"/>
      <c r="F1606" s="140"/>
      <c r="G1606" s="140"/>
      <c r="H1606" s="140"/>
      <c r="I1606" s="140"/>
      <c r="J1606" s="140"/>
      <c r="K1606" s="140"/>
      <c r="L1606" s="140"/>
      <c r="M1606" s="140"/>
    </row>
    <row r="1607" spans="2:13" ht="20.100000000000001" customHeight="1" x14ac:dyDescent="0.2">
      <c r="B1607" s="140"/>
      <c r="C1607" s="140"/>
      <c r="D1607" s="140"/>
      <c r="E1607" s="140"/>
      <c r="F1607" s="140"/>
      <c r="G1607" s="140"/>
      <c r="H1607" s="140"/>
      <c r="I1607" s="140"/>
      <c r="J1607" s="140"/>
      <c r="K1607" s="140"/>
      <c r="L1607" s="140"/>
      <c r="M1607" s="140"/>
    </row>
    <row r="1608" spans="2:13" ht="20.100000000000001" customHeight="1" x14ac:dyDescent="0.2">
      <c r="B1608" s="140"/>
      <c r="C1608" s="140"/>
      <c r="D1608" s="140"/>
      <c r="E1608" s="140"/>
      <c r="F1608" s="140"/>
      <c r="G1608" s="140"/>
      <c r="H1608" s="140"/>
      <c r="I1608" s="140"/>
      <c r="J1608" s="140"/>
      <c r="K1608" s="140"/>
      <c r="L1608" s="140"/>
      <c r="M1608" s="140"/>
    </row>
    <row r="1609" spans="2:13" ht="20.100000000000001" customHeight="1" x14ac:dyDescent="0.2">
      <c r="B1609" s="140"/>
      <c r="C1609" s="140"/>
      <c r="D1609" s="140"/>
      <c r="E1609" s="140"/>
      <c r="F1609" s="140"/>
      <c r="G1609" s="140"/>
      <c r="H1609" s="140"/>
      <c r="I1609" s="140"/>
      <c r="J1609" s="140"/>
      <c r="K1609" s="140"/>
      <c r="L1609" s="140"/>
      <c r="M1609" s="140"/>
    </row>
    <row r="1610" spans="2:13" ht="20.100000000000001" customHeight="1" x14ac:dyDescent="0.2">
      <c r="B1610" s="140"/>
      <c r="C1610" s="140"/>
      <c r="D1610" s="140"/>
      <c r="E1610" s="140"/>
      <c r="F1610" s="140"/>
      <c r="G1610" s="140"/>
      <c r="H1610" s="140"/>
      <c r="I1610" s="140"/>
      <c r="J1610" s="140"/>
      <c r="K1610" s="140"/>
      <c r="L1610" s="140"/>
      <c r="M1610" s="140"/>
    </row>
    <row r="1611" spans="2:13" ht="20.100000000000001" customHeight="1" x14ac:dyDescent="0.2">
      <c r="B1611" s="140"/>
      <c r="C1611" s="140"/>
      <c r="D1611" s="140"/>
      <c r="E1611" s="140"/>
      <c r="F1611" s="140"/>
      <c r="G1611" s="140"/>
      <c r="H1611" s="140"/>
      <c r="I1611" s="140"/>
      <c r="J1611" s="140"/>
      <c r="K1611" s="140"/>
      <c r="L1611" s="140"/>
      <c r="M1611" s="140"/>
    </row>
    <row r="1612" spans="2:13" ht="20.100000000000001" customHeight="1" x14ac:dyDescent="0.2">
      <c r="B1612" s="140"/>
      <c r="C1612" s="140"/>
      <c r="D1612" s="140"/>
      <c r="E1612" s="140"/>
      <c r="F1612" s="140"/>
      <c r="G1612" s="140"/>
      <c r="H1612" s="140"/>
      <c r="I1612" s="140"/>
      <c r="J1612" s="140"/>
      <c r="K1612" s="140"/>
      <c r="L1612" s="140"/>
      <c r="M1612" s="140"/>
    </row>
    <row r="1613" spans="2:13" ht="20.100000000000001" customHeight="1" x14ac:dyDescent="0.2">
      <c r="B1613" s="140"/>
      <c r="C1613" s="140"/>
      <c r="D1613" s="140"/>
      <c r="E1613" s="140"/>
      <c r="F1613" s="140"/>
      <c r="G1613" s="140"/>
      <c r="H1613" s="140"/>
      <c r="I1613" s="140"/>
      <c r="J1613" s="140"/>
      <c r="K1613" s="140"/>
      <c r="L1613" s="140"/>
      <c r="M1613" s="140"/>
    </row>
    <row r="1614" spans="2:13" ht="20.100000000000001" customHeight="1" x14ac:dyDescent="0.2">
      <c r="B1614" s="140"/>
      <c r="C1614" s="140"/>
      <c r="D1614" s="140"/>
      <c r="E1614" s="140"/>
      <c r="F1614" s="140"/>
      <c r="G1614" s="140"/>
      <c r="H1614" s="140"/>
      <c r="I1614" s="140"/>
      <c r="J1614" s="140"/>
      <c r="K1614" s="140"/>
      <c r="L1614" s="140"/>
      <c r="M1614" s="140"/>
    </row>
    <row r="1615" spans="2:13" ht="20.100000000000001" customHeight="1" x14ac:dyDescent="0.2">
      <c r="B1615" s="140"/>
      <c r="C1615" s="140"/>
      <c r="D1615" s="140"/>
      <c r="E1615" s="140"/>
      <c r="F1615" s="140"/>
      <c r="G1615" s="140"/>
      <c r="H1615" s="140"/>
      <c r="I1615" s="140"/>
      <c r="J1615" s="140"/>
      <c r="K1615" s="140"/>
      <c r="L1615" s="140"/>
      <c r="M1615" s="140"/>
    </row>
    <row r="1616" spans="2:13" ht="20.100000000000001" customHeight="1" x14ac:dyDescent="0.2">
      <c r="B1616" s="140"/>
      <c r="C1616" s="140"/>
      <c r="D1616" s="140"/>
      <c r="E1616" s="140"/>
      <c r="F1616" s="140"/>
      <c r="G1616" s="140"/>
      <c r="H1616" s="140"/>
      <c r="I1616" s="140"/>
      <c r="J1616" s="140"/>
      <c r="K1616" s="140"/>
      <c r="L1616" s="140"/>
      <c r="M1616" s="140"/>
    </row>
    <row r="1617" spans="2:13" ht="20.100000000000001" customHeight="1" x14ac:dyDescent="0.2">
      <c r="B1617" s="140"/>
      <c r="C1617" s="140"/>
      <c r="D1617" s="140"/>
      <c r="E1617" s="140"/>
      <c r="F1617" s="140"/>
      <c r="G1617" s="140"/>
      <c r="H1617" s="140"/>
      <c r="I1617" s="140"/>
      <c r="J1617" s="140"/>
      <c r="K1617" s="140"/>
      <c r="L1617" s="140"/>
      <c r="M1617" s="140"/>
    </row>
    <row r="1618" spans="2:13" ht="20.100000000000001" customHeight="1" x14ac:dyDescent="0.2">
      <c r="B1618" s="140"/>
      <c r="C1618" s="140"/>
      <c r="D1618" s="140"/>
      <c r="E1618" s="140"/>
      <c r="F1618" s="140"/>
      <c r="G1618" s="140"/>
      <c r="H1618" s="140"/>
      <c r="I1618" s="140"/>
      <c r="J1618" s="140"/>
      <c r="K1618" s="140"/>
      <c r="L1618" s="140"/>
      <c r="M1618" s="140"/>
    </row>
    <row r="1619" spans="2:13" ht="20.100000000000001" customHeight="1" x14ac:dyDescent="0.2">
      <c r="B1619" s="140"/>
      <c r="C1619" s="140"/>
      <c r="D1619" s="140"/>
      <c r="E1619" s="140"/>
      <c r="F1619" s="140"/>
      <c r="G1619" s="140"/>
      <c r="H1619" s="140"/>
      <c r="I1619" s="140"/>
      <c r="J1619" s="140"/>
      <c r="K1619" s="140"/>
      <c r="L1619" s="140"/>
      <c r="M1619" s="140"/>
    </row>
    <row r="1620" spans="2:13" ht="20.100000000000001" customHeight="1" x14ac:dyDescent="0.2">
      <c r="B1620" s="140"/>
      <c r="C1620" s="140"/>
      <c r="D1620" s="140"/>
      <c r="E1620" s="140"/>
      <c r="F1620" s="140"/>
      <c r="G1620" s="140"/>
      <c r="H1620" s="140"/>
      <c r="I1620" s="140"/>
      <c r="J1620" s="140"/>
      <c r="K1620" s="140"/>
      <c r="L1620" s="140"/>
      <c r="M1620" s="140"/>
    </row>
    <row r="1621" spans="2:13" ht="20.100000000000001" customHeight="1" x14ac:dyDescent="0.2">
      <c r="B1621" s="140"/>
      <c r="C1621" s="140"/>
      <c r="D1621" s="140"/>
      <c r="E1621" s="140"/>
      <c r="F1621" s="140"/>
      <c r="G1621" s="140"/>
      <c r="H1621" s="140"/>
      <c r="I1621" s="140"/>
      <c r="J1621" s="140"/>
      <c r="K1621" s="140"/>
      <c r="L1621" s="140"/>
      <c r="M1621" s="140"/>
    </row>
    <row r="1622" spans="2:13" ht="20.100000000000001" customHeight="1" x14ac:dyDescent="0.2">
      <c r="B1622" s="140"/>
      <c r="C1622" s="140"/>
      <c r="D1622" s="140"/>
      <c r="E1622" s="140"/>
      <c r="F1622" s="140"/>
      <c r="G1622" s="140"/>
      <c r="H1622" s="140"/>
      <c r="I1622" s="140"/>
      <c r="J1622" s="140"/>
      <c r="K1622" s="140"/>
      <c r="L1622" s="140"/>
      <c r="M1622" s="140"/>
    </row>
    <row r="1623" spans="2:13" ht="20.100000000000001" customHeight="1" x14ac:dyDescent="0.2">
      <c r="B1623" s="140"/>
      <c r="C1623" s="140"/>
      <c r="D1623" s="140"/>
      <c r="E1623" s="140"/>
      <c r="F1623" s="140"/>
      <c r="G1623" s="140"/>
      <c r="H1623" s="140"/>
      <c r="I1623" s="140"/>
      <c r="J1623" s="140"/>
      <c r="K1623" s="140"/>
      <c r="L1623" s="140"/>
      <c r="M1623" s="140"/>
    </row>
    <row r="1624" spans="2:13" ht="20.100000000000001" customHeight="1" x14ac:dyDescent="0.2">
      <c r="B1624" s="140"/>
      <c r="C1624" s="140"/>
      <c r="D1624" s="140"/>
      <c r="E1624" s="140"/>
      <c r="F1624" s="140"/>
      <c r="G1624" s="140"/>
      <c r="H1624" s="140"/>
      <c r="I1624" s="140"/>
      <c r="J1624" s="140"/>
      <c r="K1624" s="140"/>
      <c r="L1624" s="140"/>
      <c r="M1624" s="140"/>
    </row>
    <row r="1625" spans="2:13" ht="20.100000000000001" customHeight="1" x14ac:dyDescent="0.2">
      <c r="B1625" s="140"/>
      <c r="C1625" s="140"/>
      <c r="D1625" s="140"/>
      <c r="E1625" s="140"/>
      <c r="F1625" s="140"/>
      <c r="G1625" s="140"/>
      <c r="H1625" s="140"/>
      <c r="I1625" s="140"/>
      <c r="J1625" s="140"/>
      <c r="K1625" s="140"/>
      <c r="L1625" s="140"/>
      <c r="M1625" s="140"/>
    </row>
    <row r="1626" spans="2:13" ht="20.100000000000001" customHeight="1" x14ac:dyDescent="0.2">
      <c r="B1626" s="140"/>
      <c r="C1626" s="140"/>
      <c r="D1626" s="140"/>
      <c r="E1626" s="140"/>
      <c r="F1626" s="140"/>
      <c r="G1626" s="140"/>
      <c r="H1626" s="140"/>
      <c r="I1626" s="140"/>
      <c r="J1626" s="140"/>
      <c r="K1626" s="140"/>
      <c r="L1626" s="140"/>
      <c r="M1626" s="140"/>
    </row>
    <row r="1627" spans="2:13" ht="20.100000000000001" customHeight="1" x14ac:dyDescent="0.2">
      <c r="B1627" s="140"/>
      <c r="C1627" s="140"/>
      <c r="D1627" s="140"/>
      <c r="E1627" s="140"/>
      <c r="F1627" s="140"/>
      <c r="G1627" s="140"/>
      <c r="H1627" s="140"/>
      <c r="I1627" s="140"/>
      <c r="J1627" s="140"/>
      <c r="K1627" s="140"/>
      <c r="L1627" s="140"/>
      <c r="M1627" s="140"/>
    </row>
    <row r="1628" spans="2:13" ht="20.100000000000001" customHeight="1" x14ac:dyDescent="0.2">
      <c r="B1628" s="140"/>
      <c r="C1628" s="140"/>
      <c r="D1628" s="140"/>
      <c r="E1628" s="140"/>
      <c r="F1628" s="140"/>
      <c r="G1628" s="140"/>
      <c r="H1628" s="140"/>
      <c r="I1628" s="140"/>
      <c r="J1628" s="140"/>
      <c r="K1628" s="140"/>
      <c r="L1628" s="140"/>
      <c r="M1628" s="140"/>
    </row>
    <row r="1629" spans="2:13" ht="20.100000000000001" customHeight="1" x14ac:dyDescent="0.2">
      <c r="B1629" s="140"/>
      <c r="C1629" s="140"/>
      <c r="D1629" s="140"/>
      <c r="E1629" s="140"/>
      <c r="F1629" s="140"/>
      <c r="G1629" s="140"/>
      <c r="H1629" s="140"/>
      <c r="I1629" s="140"/>
      <c r="J1629" s="140"/>
      <c r="K1629" s="140"/>
      <c r="L1629" s="140"/>
      <c r="M1629" s="140"/>
    </row>
    <row r="1630" spans="2:13" ht="20.100000000000001" customHeight="1" x14ac:dyDescent="0.2">
      <c r="B1630" s="140"/>
      <c r="C1630" s="140"/>
      <c r="D1630" s="140"/>
      <c r="E1630" s="140"/>
      <c r="F1630" s="140"/>
      <c r="G1630" s="140"/>
      <c r="H1630" s="140"/>
      <c r="I1630" s="140"/>
      <c r="J1630" s="140"/>
      <c r="K1630" s="140"/>
      <c r="L1630" s="140"/>
      <c r="M1630" s="140"/>
    </row>
    <row r="1631" spans="2:13" ht="20.100000000000001" customHeight="1" x14ac:dyDescent="0.2">
      <c r="B1631" s="140"/>
      <c r="C1631" s="140"/>
      <c r="D1631" s="140"/>
      <c r="E1631" s="140"/>
      <c r="F1631" s="140"/>
      <c r="G1631" s="140"/>
      <c r="H1631" s="140"/>
      <c r="I1631" s="140"/>
      <c r="J1631" s="140"/>
      <c r="K1631" s="140"/>
      <c r="L1631" s="140"/>
      <c r="M1631" s="140"/>
    </row>
    <row r="1632" spans="2:13" ht="20.100000000000001" customHeight="1" x14ac:dyDescent="0.2">
      <c r="B1632" s="140"/>
      <c r="C1632" s="140"/>
      <c r="D1632" s="140"/>
      <c r="E1632" s="140"/>
      <c r="F1632" s="140"/>
      <c r="G1632" s="140"/>
      <c r="H1632" s="140"/>
      <c r="I1632" s="140"/>
      <c r="J1632" s="140"/>
      <c r="K1632" s="140"/>
      <c r="L1632" s="140"/>
      <c r="M1632" s="140"/>
    </row>
    <row r="1633" spans="2:15" ht="20.100000000000001" customHeight="1" x14ac:dyDescent="0.2">
      <c r="B1633" s="140"/>
      <c r="C1633" s="140"/>
      <c r="D1633" s="140"/>
      <c r="E1633" s="140"/>
      <c r="F1633" s="140"/>
      <c r="G1633" s="140"/>
      <c r="H1633" s="140"/>
      <c r="I1633" s="140"/>
      <c r="J1633" s="140"/>
      <c r="K1633" s="140"/>
      <c r="L1633" s="140"/>
      <c r="M1633" s="140"/>
    </row>
    <row r="1634" spans="2:15" ht="20.100000000000001" customHeight="1" x14ac:dyDescent="0.2">
      <c r="B1634" s="140"/>
      <c r="C1634" s="140"/>
      <c r="D1634" s="140"/>
      <c r="E1634" s="140"/>
      <c r="F1634" s="140"/>
      <c r="G1634" s="140"/>
      <c r="H1634" s="140"/>
      <c r="I1634" s="140"/>
      <c r="J1634" s="140"/>
      <c r="K1634" s="140"/>
      <c r="L1634" s="140"/>
      <c r="M1634" s="140"/>
    </row>
    <row r="1635" spans="2:15" ht="20.100000000000001" customHeight="1" x14ac:dyDescent="0.2">
      <c r="B1635" s="140"/>
      <c r="C1635" s="140"/>
      <c r="D1635" s="140"/>
      <c r="E1635" s="140"/>
      <c r="F1635" s="140"/>
      <c r="G1635" s="140"/>
      <c r="H1635" s="140"/>
      <c r="I1635" s="140"/>
      <c r="J1635" s="140"/>
      <c r="K1635" s="140"/>
      <c r="L1635" s="140"/>
      <c r="M1635" s="140"/>
    </row>
    <row r="1636" spans="2:15" ht="20.100000000000001" customHeight="1" x14ac:dyDescent="0.2">
      <c r="B1636" s="140"/>
      <c r="C1636" s="140"/>
      <c r="D1636" s="140"/>
      <c r="E1636" s="140"/>
      <c r="F1636" s="140"/>
      <c r="G1636" s="140"/>
      <c r="H1636" s="140"/>
      <c r="I1636" s="140"/>
      <c r="J1636" s="140"/>
      <c r="K1636" s="140"/>
      <c r="L1636" s="140"/>
      <c r="M1636" s="140"/>
    </row>
    <row r="1637" spans="2:15" ht="20.100000000000001" customHeight="1" x14ac:dyDescent="0.2">
      <c r="B1637" s="140"/>
      <c r="C1637" s="140"/>
      <c r="D1637" s="140"/>
      <c r="E1637" s="140"/>
      <c r="F1637" s="140"/>
      <c r="G1637" s="140"/>
      <c r="H1637" s="140"/>
      <c r="I1637" s="140"/>
      <c r="J1637" s="140"/>
      <c r="K1637" s="140"/>
      <c r="L1637" s="140"/>
      <c r="M1637" s="140"/>
    </row>
    <row r="1638" spans="2:15" ht="20.100000000000001" customHeight="1" x14ac:dyDescent="0.2">
      <c r="B1638" s="140"/>
      <c r="C1638" s="140"/>
      <c r="D1638" s="140"/>
      <c r="E1638" s="140"/>
      <c r="F1638" s="140"/>
      <c r="G1638" s="140"/>
      <c r="H1638" s="140"/>
      <c r="I1638" s="140"/>
      <c r="J1638" s="140"/>
      <c r="K1638" s="140"/>
      <c r="L1638" s="140"/>
      <c r="M1638" s="140"/>
    </row>
    <row r="1639" spans="2:15" ht="20.100000000000001" customHeight="1" x14ac:dyDescent="0.2">
      <c r="B1639" s="140"/>
      <c r="C1639" s="140"/>
      <c r="D1639" s="140"/>
      <c r="E1639" s="140"/>
      <c r="F1639" s="140"/>
      <c r="G1639" s="140"/>
      <c r="H1639" s="140"/>
      <c r="I1639" s="140"/>
      <c r="J1639" s="140"/>
      <c r="K1639" s="140"/>
      <c r="L1639" s="140"/>
      <c r="M1639" s="140"/>
    </row>
    <row r="1640" spans="2:15" ht="20.100000000000001" customHeight="1" x14ac:dyDescent="0.2">
      <c r="B1640" s="142"/>
      <c r="C1640" s="142"/>
      <c r="D1640" s="142"/>
      <c r="E1640" s="142"/>
      <c r="F1640" s="142"/>
      <c r="G1640" s="142"/>
      <c r="H1640" s="142"/>
      <c r="I1640" s="142"/>
      <c r="J1640" s="142"/>
      <c r="K1640" s="142"/>
      <c r="L1640" s="142"/>
      <c r="M1640" s="142"/>
    </row>
    <row r="1641" spans="2:15" ht="20.100000000000001" customHeight="1" x14ac:dyDescent="0.2">
      <c r="B1641" s="142"/>
      <c r="C1641" s="142"/>
      <c r="D1641" s="142"/>
      <c r="E1641" s="142"/>
      <c r="F1641" s="142"/>
      <c r="G1641" s="142"/>
      <c r="H1641" s="142"/>
      <c r="I1641" s="142"/>
      <c r="J1641" s="142"/>
      <c r="K1641" s="142"/>
      <c r="L1641" s="142"/>
      <c r="M1641" s="142"/>
    </row>
    <row r="1642" spans="2:15" ht="20.100000000000001" customHeight="1" x14ac:dyDescent="0.2">
      <c r="B1642" s="139" t="s">
        <v>129</v>
      </c>
      <c r="C1642" s="139"/>
      <c r="D1642" s="139"/>
      <c r="E1642" s="139"/>
      <c r="F1642" s="139"/>
      <c r="G1642" s="139"/>
      <c r="H1642" s="139"/>
      <c r="I1642" s="139"/>
      <c r="J1642" s="139"/>
      <c r="K1642" s="139"/>
      <c r="L1642" s="139"/>
      <c r="M1642" s="139"/>
      <c r="N1642" s="116"/>
      <c r="O1642" s="116"/>
    </row>
    <row r="1643" spans="2:15" s="82" customFormat="1" ht="20.100000000000001" customHeight="1" x14ac:dyDescent="0.2">
      <c r="B1643" s="140"/>
      <c r="C1643" s="140"/>
      <c r="D1643" s="140"/>
      <c r="E1643" s="140"/>
      <c r="F1643" s="140"/>
      <c r="G1643" s="140"/>
      <c r="H1643" s="140"/>
      <c r="I1643" s="140"/>
      <c r="J1643" s="140"/>
      <c r="K1643" s="140"/>
      <c r="L1643" s="140"/>
      <c r="M1643" s="140"/>
      <c r="N1643" s="11"/>
      <c r="O1643" s="11"/>
    </row>
    <row r="1644" spans="2:15" ht="20.100000000000001" customHeight="1" x14ac:dyDescent="0.2">
      <c r="B1644" s="166"/>
      <c r="C1644" s="166"/>
      <c r="D1644" s="166"/>
      <c r="E1644" s="166"/>
      <c r="F1644" s="166"/>
      <c r="G1644" s="166"/>
      <c r="H1644" s="166"/>
      <c r="I1644" s="166"/>
      <c r="J1644" s="166"/>
      <c r="K1644" s="166"/>
      <c r="L1644" s="166"/>
      <c r="M1644" s="166"/>
      <c r="N1644" s="11"/>
      <c r="O1644" s="11"/>
    </row>
    <row r="1645" spans="2:15" ht="20.100000000000001" customHeight="1" x14ac:dyDescent="0.2">
      <c r="B1645" s="140"/>
      <c r="C1645" s="140"/>
      <c r="D1645" s="140"/>
      <c r="E1645" s="140"/>
      <c r="F1645" s="140"/>
      <c r="G1645" s="140"/>
      <c r="H1645" s="140"/>
      <c r="I1645" s="140"/>
      <c r="J1645" s="140"/>
      <c r="K1645" s="140"/>
      <c r="L1645" s="140"/>
      <c r="M1645" s="140"/>
      <c r="N1645" s="11"/>
      <c r="O1645" s="11"/>
    </row>
    <row r="1646" spans="2:15" ht="20.100000000000001" customHeight="1" x14ac:dyDescent="0.2">
      <c r="B1646" s="140"/>
      <c r="C1646" s="140"/>
      <c r="D1646" s="140"/>
      <c r="E1646" s="140"/>
      <c r="F1646" s="140"/>
      <c r="G1646" s="140"/>
      <c r="H1646" s="140"/>
      <c r="I1646" s="140"/>
      <c r="J1646" s="140"/>
      <c r="K1646" s="140"/>
      <c r="L1646" s="140"/>
      <c r="M1646" s="140"/>
      <c r="N1646" s="11"/>
      <c r="O1646" s="11"/>
    </row>
    <row r="1647" spans="2:15" ht="20.100000000000001" customHeight="1" x14ac:dyDescent="0.2">
      <c r="B1647" s="140"/>
      <c r="C1647" s="140"/>
      <c r="D1647" s="140"/>
      <c r="E1647" s="140"/>
      <c r="F1647" s="140"/>
      <c r="G1647" s="140"/>
      <c r="H1647" s="140"/>
      <c r="I1647" s="140"/>
      <c r="J1647" s="140"/>
      <c r="K1647" s="140"/>
      <c r="L1647" s="140"/>
      <c r="M1647" s="140"/>
      <c r="N1647" s="11"/>
      <c r="O1647" s="11"/>
    </row>
    <row r="1648" spans="2:15" ht="20.100000000000001" customHeight="1" x14ac:dyDescent="0.2">
      <c r="B1648" s="140"/>
      <c r="C1648" s="140"/>
      <c r="D1648" s="140"/>
      <c r="E1648" s="140"/>
      <c r="F1648" s="140"/>
      <c r="G1648" s="140"/>
      <c r="H1648" s="140"/>
      <c r="I1648" s="140"/>
      <c r="J1648" s="140"/>
      <c r="K1648" s="140"/>
      <c r="L1648" s="140"/>
      <c r="M1648" s="140"/>
      <c r="N1648" s="11"/>
      <c r="O1648" s="11"/>
    </row>
    <row r="1649" spans="2:15" ht="20.100000000000001" customHeight="1" x14ac:dyDescent="0.2">
      <c r="B1649" s="140"/>
      <c r="C1649" s="140"/>
      <c r="D1649" s="140"/>
      <c r="E1649" s="140"/>
      <c r="F1649" s="140"/>
      <c r="G1649" s="140"/>
      <c r="H1649" s="140"/>
      <c r="I1649" s="140"/>
      <c r="J1649" s="140"/>
      <c r="K1649" s="140"/>
      <c r="L1649" s="140"/>
      <c r="M1649" s="140"/>
      <c r="N1649" s="11"/>
      <c r="O1649" s="11"/>
    </row>
    <row r="1650" spans="2:15" ht="20.100000000000001" customHeight="1" x14ac:dyDescent="0.2">
      <c r="B1650" s="140"/>
      <c r="C1650" s="140"/>
      <c r="D1650" s="140"/>
      <c r="E1650" s="140"/>
      <c r="F1650" s="140"/>
      <c r="G1650" s="140"/>
      <c r="H1650" s="140"/>
      <c r="I1650" s="140"/>
      <c r="J1650" s="140"/>
      <c r="K1650" s="140"/>
      <c r="L1650" s="140"/>
      <c r="M1650" s="140"/>
      <c r="N1650" s="11"/>
      <c r="O1650" s="11"/>
    </row>
    <row r="1651" spans="2:15" ht="20.100000000000001" customHeight="1" x14ac:dyDescent="0.2">
      <c r="B1651" s="140"/>
      <c r="C1651" s="140"/>
      <c r="D1651" s="140"/>
      <c r="E1651" s="140"/>
      <c r="F1651" s="140"/>
      <c r="G1651" s="140"/>
      <c r="H1651" s="140"/>
      <c r="I1651" s="140"/>
      <c r="J1651" s="140"/>
      <c r="K1651" s="140"/>
      <c r="L1651" s="140"/>
      <c r="M1651" s="140"/>
      <c r="N1651" s="11"/>
      <c r="O1651" s="11"/>
    </row>
    <row r="1652" spans="2:15" ht="20.100000000000001" customHeight="1" x14ac:dyDescent="0.2">
      <c r="B1652" s="140"/>
      <c r="C1652" s="140"/>
      <c r="D1652" s="140"/>
      <c r="E1652" s="140"/>
      <c r="F1652" s="140"/>
      <c r="G1652" s="140"/>
      <c r="H1652" s="140"/>
      <c r="I1652" s="140"/>
      <c r="J1652" s="140"/>
      <c r="K1652" s="140"/>
      <c r="L1652" s="140"/>
      <c r="M1652" s="140"/>
      <c r="N1652" s="11"/>
      <c r="O1652" s="11"/>
    </row>
    <row r="1653" spans="2:15" ht="20.100000000000001" customHeight="1" x14ac:dyDescent="0.2">
      <c r="B1653" s="140"/>
      <c r="C1653" s="140"/>
      <c r="D1653" s="140"/>
      <c r="E1653" s="140"/>
      <c r="F1653" s="140"/>
      <c r="G1653" s="140"/>
      <c r="H1653" s="140"/>
      <c r="I1653" s="140"/>
      <c r="J1653" s="140"/>
      <c r="K1653" s="140"/>
      <c r="L1653" s="140"/>
      <c r="M1653" s="140"/>
      <c r="N1653" s="11"/>
      <c r="O1653" s="11"/>
    </row>
    <row r="1654" spans="2:15" ht="20.100000000000001" customHeight="1" x14ac:dyDescent="0.2">
      <c r="B1654" s="140"/>
      <c r="C1654" s="140"/>
      <c r="D1654" s="140"/>
      <c r="E1654" s="140"/>
      <c r="F1654" s="140"/>
      <c r="G1654" s="140"/>
      <c r="H1654" s="140"/>
      <c r="I1654" s="140"/>
      <c r="J1654" s="140"/>
      <c r="K1654" s="140"/>
      <c r="L1654" s="140"/>
      <c r="M1654" s="140"/>
      <c r="N1654" s="11"/>
      <c r="O1654" s="11"/>
    </row>
    <row r="1655" spans="2:15" ht="20.100000000000001" customHeight="1" x14ac:dyDescent="0.2">
      <c r="B1655" s="140"/>
      <c r="C1655" s="140"/>
      <c r="D1655" s="140"/>
      <c r="E1655" s="140"/>
      <c r="F1655" s="140"/>
      <c r="G1655" s="140"/>
      <c r="H1655" s="140"/>
      <c r="I1655" s="140"/>
      <c r="J1655" s="140"/>
      <c r="K1655" s="140"/>
      <c r="L1655" s="140"/>
      <c r="M1655" s="140"/>
      <c r="N1655" s="11"/>
      <c r="O1655" s="11"/>
    </row>
    <row r="1656" spans="2:15" ht="20.100000000000001" customHeight="1" x14ac:dyDescent="0.2">
      <c r="B1656" s="140"/>
      <c r="C1656" s="140"/>
      <c r="D1656" s="140"/>
      <c r="E1656" s="140"/>
      <c r="F1656" s="140"/>
      <c r="G1656" s="140"/>
      <c r="H1656" s="140"/>
      <c r="I1656" s="140"/>
      <c r="J1656" s="140"/>
      <c r="K1656" s="140"/>
      <c r="L1656" s="140"/>
      <c r="M1656" s="140"/>
      <c r="N1656" s="11"/>
      <c r="O1656" s="11"/>
    </row>
    <row r="1657" spans="2:15" ht="20.100000000000001" customHeight="1" x14ac:dyDescent="0.2">
      <c r="B1657" s="140"/>
      <c r="C1657" s="140"/>
      <c r="D1657" s="140"/>
      <c r="E1657" s="140"/>
      <c r="F1657" s="140"/>
      <c r="G1657" s="140"/>
      <c r="H1657" s="140"/>
      <c r="I1657" s="140"/>
      <c r="J1657" s="140"/>
      <c r="K1657" s="140"/>
      <c r="L1657" s="140"/>
      <c r="M1657" s="140"/>
      <c r="N1657" s="11"/>
      <c r="O1657" s="11"/>
    </row>
    <row r="1658" spans="2:15" ht="20.100000000000001" customHeight="1" x14ac:dyDescent="0.2">
      <c r="B1658" s="140"/>
      <c r="C1658" s="140"/>
      <c r="D1658" s="140"/>
      <c r="E1658" s="140"/>
      <c r="F1658" s="140"/>
      <c r="G1658" s="140"/>
      <c r="H1658" s="140"/>
      <c r="I1658" s="140"/>
      <c r="J1658" s="140"/>
      <c r="K1658" s="140"/>
      <c r="L1658" s="140"/>
      <c r="M1658" s="140"/>
      <c r="N1658" s="11"/>
      <c r="O1658" s="11"/>
    </row>
    <row r="1659" spans="2:15" ht="20.100000000000001" customHeight="1" x14ac:dyDescent="0.2">
      <c r="B1659" s="140"/>
      <c r="C1659" s="140"/>
      <c r="D1659" s="140"/>
      <c r="E1659" s="140"/>
      <c r="F1659" s="140"/>
      <c r="G1659" s="140"/>
      <c r="H1659" s="140"/>
      <c r="I1659" s="140"/>
      <c r="J1659" s="140"/>
      <c r="K1659" s="140"/>
      <c r="L1659" s="140"/>
      <c r="M1659" s="140"/>
      <c r="N1659" s="11"/>
      <c r="O1659" s="11"/>
    </row>
    <row r="1660" spans="2:15" ht="20.100000000000001" customHeight="1" x14ac:dyDescent="0.2">
      <c r="B1660" s="140"/>
      <c r="C1660" s="140"/>
      <c r="D1660" s="140"/>
      <c r="E1660" s="140"/>
      <c r="F1660" s="140"/>
      <c r="G1660" s="140"/>
      <c r="H1660" s="140"/>
      <c r="I1660" s="140"/>
      <c r="J1660" s="140"/>
      <c r="K1660" s="140"/>
      <c r="L1660" s="140"/>
      <c r="M1660" s="140"/>
      <c r="N1660" s="11"/>
      <c r="O1660" s="11"/>
    </row>
    <row r="1661" spans="2:15" ht="20.100000000000001" customHeight="1" x14ac:dyDescent="0.2">
      <c r="B1661" s="140"/>
      <c r="C1661" s="140"/>
      <c r="D1661" s="140"/>
      <c r="E1661" s="140"/>
      <c r="F1661" s="140"/>
      <c r="G1661" s="140"/>
      <c r="H1661" s="140"/>
      <c r="I1661" s="140"/>
      <c r="J1661" s="140"/>
      <c r="K1661" s="140"/>
      <c r="L1661" s="140"/>
      <c r="M1661" s="140"/>
      <c r="N1661" s="11"/>
      <c r="O1661" s="11"/>
    </row>
    <row r="1662" spans="2:15" ht="20.100000000000001" customHeight="1" x14ac:dyDescent="0.2">
      <c r="B1662" s="140"/>
      <c r="C1662" s="140"/>
      <c r="D1662" s="140"/>
      <c r="E1662" s="140"/>
      <c r="F1662" s="140"/>
      <c r="G1662" s="140"/>
      <c r="H1662" s="140"/>
      <c r="I1662" s="140"/>
      <c r="J1662" s="140"/>
      <c r="K1662" s="140"/>
      <c r="L1662" s="140"/>
      <c r="M1662" s="140"/>
      <c r="N1662" s="11"/>
      <c r="O1662" s="11"/>
    </row>
    <row r="1663" spans="2:15" ht="20.100000000000001" customHeight="1" x14ac:dyDescent="0.2">
      <c r="B1663" s="140"/>
      <c r="C1663" s="140"/>
      <c r="D1663" s="140"/>
      <c r="E1663" s="140"/>
      <c r="F1663" s="140"/>
      <c r="G1663" s="140"/>
      <c r="H1663" s="140"/>
      <c r="I1663" s="140"/>
      <c r="J1663" s="140"/>
      <c r="K1663" s="140"/>
      <c r="L1663" s="140"/>
      <c r="M1663" s="140"/>
      <c r="N1663" s="11"/>
      <c r="O1663" s="11"/>
    </row>
    <row r="1664" spans="2:15" ht="20.100000000000001" customHeight="1" x14ac:dyDescent="0.2">
      <c r="B1664" s="140"/>
      <c r="C1664" s="140"/>
      <c r="D1664" s="140"/>
      <c r="E1664" s="140"/>
      <c r="F1664" s="140"/>
      <c r="G1664" s="140"/>
      <c r="H1664" s="140"/>
      <c r="I1664" s="140"/>
      <c r="J1664" s="140"/>
      <c r="K1664" s="140"/>
      <c r="L1664" s="140"/>
      <c r="M1664" s="140"/>
      <c r="N1664" s="11"/>
      <c r="O1664" s="11"/>
    </row>
    <row r="1665" spans="2:15" ht="20.100000000000001" customHeight="1" x14ac:dyDescent="0.2">
      <c r="B1665" s="140"/>
      <c r="C1665" s="140"/>
      <c r="D1665" s="140"/>
      <c r="E1665" s="140"/>
      <c r="F1665" s="140"/>
      <c r="G1665" s="140"/>
      <c r="H1665" s="140"/>
      <c r="I1665" s="140"/>
      <c r="J1665" s="140"/>
      <c r="K1665" s="140"/>
      <c r="L1665" s="140"/>
      <c r="M1665" s="140"/>
      <c r="N1665" s="11"/>
      <c r="O1665" s="11"/>
    </row>
    <row r="1666" spans="2:15" ht="20.100000000000001" customHeight="1" x14ac:dyDescent="0.2">
      <c r="B1666" s="140"/>
      <c r="C1666" s="140"/>
      <c r="D1666" s="140"/>
      <c r="E1666" s="140"/>
      <c r="F1666" s="140"/>
      <c r="G1666" s="140"/>
      <c r="H1666" s="140"/>
      <c r="I1666" s="140"/>
      <c r="J1666" s="140"/>
      <c r="K1666" s="140"/>
      <c r="L1666" s="140"/>
      <c r="M1666" s="140"/>
      <c r="N1666" s="11"/>
      <c r="O1666" s="11"/>
    </row>
    <row r="1667" spans="2:15" ht="20.100000000000001" customHeight="1" x14ac:dyDescent="0.2">
      <c r="B1667" s="140"/>
      <c r="C1667" s="140"/>
      <c r="D1667" s="140"/>
      <c r="E1667" s="140"/>
      <c r="F1667" s="140"/>
      <c r="G1667" s="140"/>
      <c r="H1667" s="140"/>
      <c r="I1667" s="140"/>
      <c r="J1667" s="140"/>
      <c r="K1667" s="140"/>
      <c r="L1667" s="140"/>
      <c r="M1667" s="140"/>
      <c r="N1667" s="11"/>
      <c r="O1667" s="11"/>
    </row>
    <row r="1668" spans="2:15" ht="20.100000000000001" customHeight="1" x14ac:dyDescent="0.2">
      <c r="B1668" s="140"/>
      <c r="C1668" s="140"/>
      <c r="D1668" s="140"/>
      <c r="E1668" s="140"/>
      <c r="F1668" s="140"/>
      <c r="G1668" s="140"/>
      <c r="H1668" s="140"/>
      <c r="I1668" s="140"/>
      <c r="J1668" s="140"/>
      <c r="K1668" s="140"/>
      <c r="L1668" s="140"/>
      <c r="M1668" s="140"/>
      <c r="N1668" s="11"/>
      <c r="O1668" s="11"/>
    </row>
    <row r="1669" spans="2:15" ht="20.100000000000001" customHeight="1" x14ac:dyDescent="0.2">
      <c r="B1669" s="140"/>
      <c r="C1669" s="140"/>
      <c r="D1669" s="140"/>
      <c r="E1669" s="140"/>
      <c r="F1669" s="140"/>
      <c r="G1669" s="140"/>
      <c r="H1669" s="140"/>
      <c r="I1669" s="140"/>
      <c r="J1669" s="140"/>
      <c r="K1669" s="140"/>
      <c r="L1669" s="140"/>
      <c r="M1669" s="140"/>
      <c r="N1669" s="11"/>
      <c r="O1669" s="11"/>
    </row>
    <row r="1670" spans="2:15" ht="20.100000000000001" customHeight="1" x14ac:dyDescent="0.2">
      <c r="B1670" s="140"/>
      <c r="C1670" s="140"/>
      <c r="D1670" s="140"/>
      <c r="E1670" s="140"/>
      <c r="F1670" s="140"/>
      <c r="G1670" s="140"/>
      <c r="H1670" s="140"/>
      <c r="I1670" s="140"/>
      <c r="J1670" s="140"/>
      <c r="K1670" s="140"/>
      <c r="L1670" s="140"/>
      <c r="M1670" s="140"/>
      <c r="N1670" s="11"/>
      <c r="O1670" s="11"/>
    </row>
    <row r="1671" spans="2:15" ht="20.100000000000001" customHeight="1" x14ac:dyDescent="0.2">
      <c r="B1671" s="140"/>
      <c r="C1671" s="140"/>
      <c r="D1671" s="140"/>
      <c r="E1671" s="140"/>
      <c r="F1671" s="140"/>
      <c r="G1671" s="140"/>
      <c r="H1671" s="140"/>
      <c r="I1671" s="140"/>
      <c r="J1671" s="140"/>
      <c r="K1671" s="140"/>
      <c r="L1671" s="140"/>
      <c r="M1671" s="140"/>
      <c r="N1671" s="11"/>
      <c r="O1671" s="11"/>
    </row>
    <row r="1672" spans="2:15" ht="20.100000000000001" customHeight="1" x14ac:dyDescent="0.2">
      <c r="B1672" s="166"/>
      <c r="C1672" s="166"/>
      <c r="D1672" s="166"/>
      <c r="E1672" s="166"/>
      <c r="F1672" s="166"/>
      <c r="G1672" s="166"/>
      <c r="H1672" s="166"/>
      <c r="I1672" s="166"/>
      <c r="J1672" s="166"/>
      <c r="K1672" s="166"/>
      <c r="L1672" s="166"/>
      <c r="M1672" s="166"/>
      <c r="N1672" s="11"/>
      <c r="O1672" s="11"/>
    </row>
    <row r="1673" spans="2:15" ht="20.100000000000001" customHeight="1" x14ac:dyDescent="0.2">
      <c r="B1673" s="166"/>
      <c r="C1673" s="166"/>
      <c r="D1673" s="166"/>
      <c r="E1673" s="166"/>
      <c r="F1673" s="166"/>
      <c r="G1673" s="166"/>
      <c r="H1673" s="166"/>
      <c r="I1673" s="166"/>
      <c r="J1673" s="166"/>
      <c r="K1673" s="166"/>
      <c r="L1673" s="166"/>
      <c r="M1673" s="166"/>
      <c r="N1673" s="11"/>
      <c r="O1673" s="11"/>
    </row>
    <row r="1674" spans="2:15" ht="20.100000000000001" customHeight="1" x14ac:dyDescent="0.2">
      <c r="B1674" s="166"/>
      <c r="C1674" s="166"/>
      <c r="D1674" s="166"/>
      <c r="E1674" s="166"/>
      <c r="F1674" s="166"/>
      <c r="G1674" s="166"/>
      <c r="H1674" s="166"/>
      <c r="I1674" s="166"/>
      <c r="J1674" s="166"/>
      <c r="K1674" s="166"/>
      <c r="L1674" s="166"/>
      <c r="M1674" s="166"/>
      <c r="N1674" s="11"/>
      <c r="O1674" s="11"/>
    </row>
    <row r="1675" spans="2:15" ht="20.100000000000001" customHeight="1" x14ac:dyDescent="0.2">
      <c r="B1675" s="166"/>
      <c r="C1675" s="166"/>
      <c r="D1675" s="166"/>
      <c r="E1675" s="166"/>
      <c r="F1675" s="166"/>
      <c r="G1675" s="166"/>
      <c r="H1675" s="166"/>
      <c r="I1675" s="166"/>
      <c r="J1675" s="166"/>
      <c r="K1675" s="166"/>
      <c r="L1675" s="166"/>
      <c r="M1675" s="166"/>
      <c r="N1675" s="11"/>
      <c r="O1675" s="11"/>
    </row>
    <row r="1676" spans="2:15" ht="20.100000000000001" customHeight="1" x14ac:dyDescent="0.2">
      <c r="B1676" s="166"/>
      <c r="C1676" s="166"/>
      <c r="D1676" s="166"/>
      <c r="E1676" s="166"/>
      <c r="F1676" s="166"/>
      <c r="G1676" s="166"/>
      <c r="H1676" s="166"/>
      <c r="I1676" s="166"/>
      <c r="J1676" s="166"/>
      <c r="K1676" s="166"/>
      <c r="L1676" s="166"/>
      <c r="M1676" s="166"/>
      <c r="N1676" s="11"/>
      <c r="O1676" s="11"/>
    </row>
    <row r="1677" spans="2:15" ht="20.100000000000001" customHeight="1" x14ac:dyDescent="0.2">
      <c r="B1677" s="166"/>
      <c r="C1677" s="166"/>
      <c r="D1677" s="166"/>
      <c r="E1677" s="166"/>
      <c r="F1677" s="166"/>
      <c r="G1677" s="166"/>
      <c r="H1677" s="166"/>
      <c r="I1677" s="166"/>
      <c r="J1677" s="166"/>
      <c r="K1677" s="166"/>
      <c r="L1677" s="166"/>
      <c r="M1677" s="166"/>
      <c r="N1677" s="11"/>
      <c r="O1677" s="11"/>
    </row>
    <row r="1678" spans="2:15" ht="20.100000000000001" customHeight="1" x14ac:dyDescent="0.2">
      <c r="B1678" s="166"/>
      <c r="C1678" s="166"/>
      <c r="D1678" s="166"/>
      <c r="E1678" s="166"/>
      <c r="F1678" s="166"/>
      <c r="G1678" s="166"/>
      <c r="H1678" s="166"/>
      <c r="I1678" s="166"/>
      <c r="J1678" s="166"/>
      <c r="K1678" s="166"/>
      <c r="L1678" s="166"/>
      <c r="M1678" s="166"/>
      <c r="N1678" s="11"/>
      <c r="O1678" s="11"/>
    </row>
    <row r="1679" spans="2:15" ht="20.100000000000001" customHeight="1" x14ac:dyDescent="0.2">
      <c r="B1679" s="166"/>
      <c r="C1679" s="166"/>
      <c r="D1679" s="166"/>
      <c r="E1679" s="166"/>
      <c r="F1679" s="166"/>
      <c r="G1679" s="166"/>
      <c r="H1679" s="166"/>
      <c r="I1679" s="166"/>
      <c r="J1679" s="166"/>
      <c r="K1679" s="166"/>
      <c r="L1679" s="166"/>
      <c r="M1679" s="166"/>
      <c r="N1679" s="11"/>
      <c r="O1679" s="11"/>
    </row>
    <row r="1680" spans="2:15" ht="20.100000000000001" customHeight="1" x14ac:dyDescent="0.2">
      <c r="B1680" s="166"/>
      <c r="C1680" s="166"/>
      <c r="D1680" s="166"/>
      <c r="E1680" s="166"/>
      <c r="F1680" s="166"/>
      <c r="G1680" s="166"/>
      <c r="H1680" s="166"/>
      <c r="I1680" s="166"/>
      <c r="J1680" s="166"/>
      <c r="K1680" s="166"/>
      <c r="L1680" s="166"/>
      <c r="M1680" s="166"/>
      <c r="N1680" s="11"/>
      <c r="O1680" s="11"/>
    </row>
    <row r="1681" spans="2:15" ht="20.100000000000001" customHeight="1" x14ac:dyDescent="0.2">
      <c r="B1681" s="166"/>
      <c r="C1681" s="166"/>
      <c r="D1681" s="166"/>
      <c r="E1681" s="166"/>
      <c r="F1681" s="166"/>
      <c r="G1681" s="166"/>
      <c r="H1681" s="166"/>
      <c r="I1681" s="166"/>
      <c r="J1681" s="166"/>
      <c r="K1681" s="166"/>
      <c r="L1681" s="166"/>
      <c r="M1681" s="166"/>
      <c r="N1681" s="11"/>
      <c r="O1681" s="11"/>
    </row>
    <row r="1682" spans="2:15" ht="20.100000000000001" customHeight="1" x14ac:dyDescent="0.2">
      <c r="B1682" s="166"/>
      <c r="C1682" s="166"/>
      <c r="D1682" s="166"/>
      <c r="E1682" s="166"/>
      <c r="F1682" s="166"/>
      <c r="G1682" s="166"/>
      <c r="H1682" s="166"/>
      <c r="I1682" s="166"/>
      <c r="J1682" s="166"/>
      <c r="K1682" s="166"/>
      <c r="L1682" s="166"/>
      <c r="M1682" s="166"/>
      <c r="N1682" s="11"/>
      <c r="O1682" s="11"/>
    </row>
    <row r="1683" spans="2:15" ht="20.100000000000001" customHeight="1" x14ac:dyDescent="0.2">
      <c r="B1683" s="166"/>
      <c r="C1683" s="166"/>
      <c r="D1683" s="166"/>
      <c r="E1683" s="166"/>
      <c r="F1683" s="166"/>
      <c r="G1683" s="166"/>
      <c r="H1683" s="166"/>
      <c r="I1683" s="166"/>
      <c r="J1683" s="166"/>
      <c r="K1683" s="166"/>
      <c r="L1683" s="166"/>
      <c r="M1683" s="166"/>
      <c r="N1683" s="11"/>
      <c r="O1683" s="11"/>
    </row>
    <row r="1684" spans="2:15" ht="20.100000000000001" customHeight="1" x14ac:dyDescent="0.2">
      <c r="B1684" s="166"/>
      <c r="C1684" s="166"/>
      <c r="D1684" s="166"/>
      <c r="E1684" s="166"/>
      <c r="F1684" s="166"/>
      <c r="G1684" s="166"/>
      <c r="H1684" s="166"/>
      <c r="I1684" s="166"/>
      <c r="J1684" s="166"/>
      <c r="K1684" s="166"/>
      <c r="L1684" s="166"/>
      <c r="M1684" s="166"/>
      <c r="N1684" s="11"/>
      <c r="O1684" s="11"/>
    </row>
    <row r="1685" spans="2:15" ht="20.100000000000001" customHeight="1" x14ac:dyDescent="0.2">
      <c r="B1685" s="166"/>
      <c r="C1685" s="166"/>
      <c r="D1685" s="166"/>
      <c r="E1685" s="166"/>
      <c r="F1685" s="166"/>
      <c r="G1685" s="166"/>
      <c r="H1685" s="166"/>
      <c r="I1685" s="166"/>
      <c r="J1685" s="166"/>
      <c r="K1685" s="166"/>
      <c r="L1685" s="166"/>
      <c r="M1685" s="166"/>
      <c r="N1685" s="11"/>
      <c r="O1685" s="11"/>
    </row>
    <row r="1686" spans="2:15" ht="20.100000000000001" customHeight="1" x14ac:dyDescent="0.2">
      <c r="B1686" s="166"/>
      <c r="C1686" s="166"/>
      <c r="D1686" s="166"/>
      <c r="E1686" s="166"/>
      <c r="F1686" s="166"/>
      <c r="G1686" s="166"/>
      <c r="H1686" s="166"/>
      <c r="I1686" s="166"/>
      <c r="J1686" s="166"/>
      <c r="K1686" s="166"/>
      <c r="L1686" s="166"/>
      <c r="M1686" s="166"/>
      <c r="N1686" s="11"/>
      <c r="O1686" s="11"/>
    </row>
    <row r="1687" spans="2:15" ht="20.100000000000001" customHeight="1" x14ac:dyDescent="0.2">
      <c r="B1687" s="166"/>
      <c r="C1687" s="166"/>
      <c r="D1687" s="166"/>
      <c r="E1687" s="166"/>
      <c r="F1687" s="166"/>
      <c r="G1687" s="166"/>
      <c r="H1687" s="166"/>
      <c r="I1687" s="166"/>
      <c r="J1687" s="166"/>
      <c r="K1687" s="166"/>
      <c r="L1687" s="166"/>
      <c r="M1687" s="166"/>
      <c r="N1687" s="11"/>
      <c r="O1687" s="11"/>
    </row>
    <row r="1688" spans="2:15" ht="20.100000000000001" customHeight="1" x14ac:dyDescent="0.2">
      <c r="B1688" s="166"/>
      <c r="C1688" s="166"/>
      <c r="D1688" s="166"/>
      <c r="E1688" s="166"/>
      <c r="F1688" s="166"/>
      <c r="G1688" s="166"/>
      <c r="H1688" s="166"/>
      <c r="I1688" s="166"/>
      <c r="J1688" s="166"/>
      <c r="K1688" s="166"/>
      <c r="L1688" s="166"/>
      <c r="M1688" s="166"/>
      <c r="N1688" s="11"/>
      <c r="O1688" s="11"/>
    </row>
    <row r="1689" spans="2:15" ht="20.100000000000001" customHeight="1" x14ac:dyDescent="0.2">
      <c r="B1689" s="166"/>
      <c r="C1689" s="166"/>
      <c r="D1689" s="166"/>
      <c r="E1689" s="166"/>
      <c r="F1689" s="166"/>
      <c r="G1689" s="166"/>
      <c r="H1689" s="166"/>
      <c r="I1689" s="166"/>
      <c r="J1689" s="166"/>
      <c r="K1689" s="166"/>
      <c r="L1689" s="166"/>
      <c r="M1689" s="166"/>
      <c r="N1689" s="11"/>
      <c r="O1689" s="11"/>
    </row>
    <row r="1690" spans="2:15" ht="20.100000000000001" customHeight="1" x14ac:dyDescent="0.2">
      <c r="B1690" s="166"/>
      <c r="C1690" s="166"/>
      <c r="D1690" s="166"/>
      <c r="E1690" s="166"/>
      <c r="F1690" s="166"/>
      <c r="G1690" s="166"/>
      <c r="H1690" s="166"/>
      <c r="I1690" s="166"/>
      <c r="J1690" s="166"/>
      <c r="K1690" s="166"/>
      <c r="L1690" s="166"/>
      <c r="M1690" s="166"/>
      <c r="N1690" s="11"/>
      <c r="O1690" s="11"/>
    </row>
    <row r="1691" spans="2:15" ht="20.100000000000001" customHeight="1" x14ac:dyDescent="0.2">
      <c r="B1691" s="166"/>
      <c r="C1691" s="166"/>
      <c r="D1691" s="166"/>
      <c r="E1691" s="166"/>
      <c r="F1691" s="166"/>
      <c r="G1691" s="166"/>
      <c r="H1691" s="166"/>
      <c r="I1691" s="166"/>
      <c r="J1691" s="166"/>
      <c r="K1691" s="166"/>
      <c r="L1691" s="166"/>
      <c r="M1691" s="166"/>
      <c r="N1691" s="11"/>
      <c r="O1691" s="11"/>
    </row>
    <row r="1692" spans="2:15" ht="20.100000000000001" customHeight="1" x14ac:dyDescent="0.2">
      <c r="B1692" s="166"/>
      <c r="C1692" s="166"/>
      <c r="D1692" s="166"/>
      <c r="E1692" s="166"/>
      <c r="F1692" s="166"/>
      <c r="G1692" s="166"/>
      <c r="H1692" s="166"/>
      <c r="I1692" s="166"/>
      <c r="J1692" s="166"/>
      <c r="K1692" s="166"/>
      <c r="L1692" s="166"/>
      <c r="M1692" s="166"/>
      <c r="N1692" s="11"/>
      <c r="O1692" s="11"/>
    </row>
    <row r="1693" spans="2:15" ht="20.100000000000001" customHeight="1" x14ac:dyDescent="0.2">
      <c r="B1693" s="166"/>
      <c r="C1693" s="166"/>
      <c r="D1693" s="166"/>
      <c r="E1693" s="166"/>
      <c r="F1693" s="166"/>
      <c r="G1693" s="166"/>
      <c r="H1693" s="166"/>
      <c r="I1693" s="166"/>
      <c r="J1693" s="166"/>
      <c r="K1693" s="166"/>
      <c r="L1693" s="166"/>
      <c r="M1693" s="166"/>
      <c r="N1693" s="11"/>
      <c r="O1693" s="11"/>
    </row>
    <row r="1694" spans="2:15" ht="20.100000000000001" customHeight="1" x14ac:dyDescent="0.2">
      <c r="B1694" s="166"/>
      <c r="C1694" s="166"/>
      <c r="D1694" s="166"/>
      <c r="E1694" s="166"/>
      <c r="F1694" s="166"/>
      <c r="G1694" s="166"/>
      <c r="H1694" s="166"/>
      <c r="I1694" s="166"/>
      <c r="J1694" s="166"/>
      <c r="K1694" s="166"/>
      <c r="L1694" s="166"/>
      <c r="M1694" s="166"/>
      <c r="N1694" s="11"/>
      <c r="O1694" s="11"/>
    </row>
    <row r="1695" spans="2:15" ht="20.100000000000001" customHeight="1" x14ac:dyDescent="0.2">
      <c r="B1695" s="166"/>
      <c r="C1695" s="166"/>
      <c r="D1695" s="166"/>
      <c r="E1695" s="166"/>
      <c r="F1695" s="166"/>
      <c r="G1695" s="166"/>
      <c r="H1695" s="166"/>
      <c r="I1695" s="166"/>
      <c r="J1695" s="166"/>
      <c r="K1695" s="166"/>
      <c r="L1695" s="166"/>
      <c r="M1695" s="166"/>
      <c r="N1695" s="11"/>
      <c r="O1695" s="11"/>
    </row>
    <row r="1696" spans="2:15" ht="20.100000000000001" customHeight="1" x14ac:dyDescent="0.2">
      <c r="B1696" s="166"/>
      <c r="C1696" s="166"/>
      <c r="D1696" s="166"/>
      <c r="E1696" s="166"/>
      <c r="F1696" s="166"/>
      <c r="G1696" s="166"/>
      <c r="H1696" s="166"/>
      <c r="I1696" s="166"/>
      <c r="J1696" s="166"/>
      <c r="K1696" s="166"/>
      <c r="L1696" s="166"/>
      <c r="M1696" s="166"/>
      <c r="N1696" s="11"/>
      <c r="O1696" s="11"/>
    </row>
    <row r="1697" spans="2:15" ht="20.100000000000001" customHeight="1" x14ac:dyDescent="0.2">
      <c r="B1697" s="166"/>
      <c r="C1697" s="166"/>
      <c r="D1697" s="166"/>
      <c r="E1697" s="166"/>
      <c r="F1697" s="166"/>
      <c r="G1697" s="166"/>
      <c r="H1697" s="166"/>
      <c r="I1697" s="166"/>
      <c r="J1697" s="166"/>
      <c r="K1697" s="166"/>
      <c r="L1697" s="166"/>
      <c r="M1697" s="166"/>
      <c r="N1697" s="11"/>
      <c r="O1697" s="11"/>
    </row>
    <row r="1698" spans="2:15" ht="20.100000000000001" customHeight="1" x14ac:dyDescent="0.2">
      <c r="B1698" s="166"/>
      <c r="C1698" s="166"/>
      <c r="D1698" s="166"/>
      <c r="E1698" s="166"/>
      <c r="F1698" s="166"/>
      <c r="G1698" s="166"/>
      <c r="H1698" s="166"/>
      <c r="I1698" s="166"/>
      <c r="J1698" s="166"/>
      <c r="K1698" s="166"/>
      <c r="L1698" s="166"/>
      <c r="M1698" s="166"/>
      <c r="N1698" s="11"/>
      <c r="O1698" s="11"/>
    </row>
    <row r="1699" spans="2:15" ht="20.100000000000001" customHeight="1" x14ac:dyDescent="0.2">
      <c r="B1699" s="166"/>
      <c r="C1699" s="166"/>
      <c r="D1699" s="166"/>
      <c r="E1699" s="166"/>
      <c r="F1699" s="166"/>
      <c r="G1699" s="166"/>
      <c r="H1699" s="166"/>
      <c r="I1699" s="166"/>
      <c r="J1699" s="166"/>
      <c r="K1699" s="166"/>
      <c r="L1699" s="166"/>
      <c r="M1699" s="166"/>
      <c r="N1699" s="11"/>
      <c r="O1699" s="11"/>
    </row>
    <row r="1700" spans="2:15" ht="20.100000000000001" customHeight="1" x14ac:dyDescent="0.2">
      <c r="B1700" s="166"/>
      <c r="C1700" s="166"/>
      <c r="D1700" s="166"/>
      <c r="E1700" s="166"/>
      <c r="F1700" s="166"/>
      <c r="G1700" s="166"/>
      <c r="H1700" s="166"/>
      <c r="I1700" s="166"/>
      <c r="J1700" s="166"/>
      <c r="K1700" s="166"/>
      <c r="L1700" s="166"/>
      <c r="M1700" s="166"/>
      <c r="N1700" s="11"/>
      <c r="O1700" s="11"/>
    </row>
    <row r="1701" spans="2:15" ht="20.100000000000001" customHeight="1" x14ac:dyDescent="0.2">
      <c r="B1701" s="166"/>
      <c r="C1701" s="166"/>
      <c r="D1701" s="166"/>
      <c r="E1701" s="166"/>
      <c r="F1701" s="166"/>
      <c r="G1701" s="166"/>
      <c r="H1701" s="166"/>
      <c r="I1701" s="166"/>
      <c r="J1701" s="166"/>
      <c r="K1701" s="166"/>
      <c r="L1701" s="166"/>
      <c r="M1701" s="166"/>
      <c r="N1701" s="11"/>
      <c r="O1701" s="11"/>
    </row>
    <row r="1702" spans="2:15" ht="20.100000000000001" customHeight="1" x14ac:dyDescent="0.2">
      <c r="B1702" s="166"/>
      <c r="C1702" s="166"/>
      <c r="D1702" s="166"/>
      <c r="E1702" s="166"/>
      <c r="F1702" s="166"/>
      <c r="G1702" s="166"/>
      <c r="H1702" s="166"/>
      <c r="I1702" s="166"/>
      <c r="J1702" s="166"/>
      <c r="K1702" s="166"/>
      <c r="L1702" s="166"/>
      <c r="M1702" s="166"/>
      <c r="N1702" s="11"/>
      <c r="O1702" s="11"/>
    </row>
    <row r="1703" spans="2:15" ht="20.100000000000001" customHeight="1" x14ac:dyDescent="0.2">
      <c r="B1703" s="166"/>
      <c r="C1703" s="166"/>
      <c r="D1703" s="166"/>
      <c r="E1703" s="166"/>
      <c r="F1703" s="166"/>
      <c r="G1703" s="166"/>
      <c r="H1703" s="166"/>
      <c r="I1703" s="166"/>
      <c r="J1703" s="166"/>
      <c r="K1703" s="166"/>
      <c r="L1703" s="166"/>
      <c r="M1703" s="166"/>
      <c r="N1703" s="11"/>
      <c r="O1703" s="11"/>
    </row>
    <row r="1704" spans="2:15" ht="20.100000000000001" customHeight="1" x14ac:dyDescent="0.2">
      <c r="B1704" s="166"/>
      <c r="C1704" s="166"/>
      <c r="D1704" s="166"/>
      <c r="E1704" s="166"/>
      <c r="F1704" s="166"/>
      <c r="G1704" s="166"/>
      <c r="H1704" s="166"/>
      <c r="I1704" s="166"/>
      <c r="J1704" s="166"/>
      <c r="K1704" s="166"/>
      <c r="L1704" s="166"/>
      <c r="M1704" s="166"/>
      <c r="N1704" s="11"/>
      <c r="O1704" s="11"/>
    </row>
    <row r="1705" spans="2:15" ht="20.100000000000001" customHeight="1" x14ac:dyDescent="0.2">
      <c r="B1705" s="166"/>
      <c r="C1705" s="166"/>
      <c r="D1705" s="166"/>
      <c r="E1705" s="166"/>
      <c r="F1705" s="166"/>
      <c r="G1705" s="166"/>
      <c r="H1705" s="166"/>
      <c r="I1705" s="166"/>
      <c r="J1705" s="166"/>
      <c r="K1705" s="166"/>
      <c r="L1705" s="166"/>
      <c r="M1705" s="166"/>
      <c r="N1705" s="11"/>
      <c r="O1705" s="11"/>
    </row>
    <row r="1706" spans="2:15" ht="19.5" customHeight="1" x14ac:dyDescent="0.2">
      <c r="B1706" s="166"/>
      <c r="C1706" s="166"/>
      <c r="D1706" s="166"/>
      <c r="E1706" s="166"/>
      <c r="F1706" s="166"/>
      <c r="G1706" s="166"/>
      <c r="H1706" s="166"/>
      <c r="I1706" s="166"/>
      <c r="J1706" s="166"/>
      <c r="K1706" s="166"/>
      <c r="L1706" s="166"/>
      <c r="M1706" s="166"/>
      <c r="N1706" s="11"/>
      <c r="O1706" s="11"/>
    </row>
    <row r="1707" spans="2:15" ht="20.100000000000001" customHeight="1" x14ac:dyDescent="0.2">
      <c r="B1707" s="166"/>
      <c r="C1707" s="166"/>
      <c r="D1707" s="166"/>
      <c r="E1707" s="166"/>
      <c r="F1707" s="166"/>
      <c r="G1707" s="166"/>
      <c r="H1707" s="166"/>
      <c r="I1707" s="166"/>
      <c r="J1707" s="166"/>
      <c r="K1707" s="166"/>
      <c r="L1707" s="166"/>
      <c r="M1707" s="166"/>
      <c r="N1707" s="117"/>
      <c r="O1707" s="11"/>
    </row>
    <row r="1708" spans="2:15" ht="20.100000000000001" customHeight="1" x14ac:dyDescent="0.2">
      <c r="B1708" s="166"/>
      <c r="C1708" s="166"/>
      <c r="D1708" s="166"/>
      <c r="E1708" s="166"/>
      <c r="F1708" s="166"/>
      <c r="G1708" s="166"/>
      <c r="H1708" s="166"/>
      <c r="I1708" s="166"/>
      <c r="J1708" s="166"/>
      <c r="K1708" s="166"/>
      <c r="L1708" s="166"/>
      <c r="M1708" s="166"/>
      <c r="N1708" s="117"/>
      <c r="O1708" s="11"/>
    </row>
    <row r="1709" spans="2:15" ht="20.100000000000001" customHeight="1" x14ac:dyDescent="0.2">
      <c r="B1709" s="166"/>
      <c r="C1709" s="166"/>
      <c r="D1709" s="166"/>
      <c r="E1709" s="166"/>
      <c r="F1709" s="166"/>
      <c r="G1709" s="166"/>
      <c r="H1709" s="166"/>
      <c r="I1709" s="166"/>
      <c r="J1709" s="166"/>
      <c r="K1709" s="166"/>
      <c r="L1709" s="166"/>
      <c r="M1709" s="166"/>
      <c r="N1709" s="11"/>
      <c r="O1709" s="11"/>
    </row>
    <row r="1710" spans="2:15" ht="20.100000000000001" customHeight="1" x14ac:dyDescent="0.2">
      <c r="B1710" s="166"/>
      <c r="C1710" s="166"/>
      <c r="D1710" s="166"/>
      <c r="E1710" s="166"/>
      <c r="F1710" s="166"/>
      <c r="G1710" s="166"/>
      <c r="H1710" s="166"/>
      <c r="I1710" s="166"/>
      <c r="J1710" s="166"/>
      <c r="K1710" s="166"/>
      <c r="L1710" s="166"/>
      <c r="M1710" s="166"/>
      <c r="N1710" s="11"/>
      <c r="O1710" s="11"/>
    </row>
    <row r="1711" spans="2:15" ht="20.100000000000001" customHeight="1" x14ac:dyDescent="0.2">
      <c r="B1711" s="166"/>
      <c r="C1711" s="166"/>
      <c r="D1711" s="166"/>
      <c r="E1711" s="166"/>
      <c r="F1711" s="166"/>
      <c r="G1711" s="166"/>
      <c r="H1711" s="166"/>
      <c r="I1711" s="166"/>
      <c r="J1711" s="166"/>
      <c r="K1711" s="166"/>
      <c r="L1711" s="166"/>
      <c r="M1711" s="166"/>
      <c r="N1711" s="11"/>
      <c r="O1711" s="11"/>
    </row>
    <row r="1712" spans="2:15" ht="20.100000000000001" customHeight="1" x14ac:dyDescent="0.2">
      <c r="B1712" s="166"/>
      <c r="C1712" s="166"/>
      <c r="D1712" s="166"/>
      <c r="E1712" s="166"/>
      <c r="F1712" s="166"/>
      <c r="G1712" s="166"/>
      <c r="H1712" s="166"/>
      <c r="I1712" s="166"/>
      <c r="J1712" s="166"/>
      <c r="K1712" s="166"/>
      <c r="L1712" s="166"/>
      <c r="M1712" s="166"/>
      <c r="N1712" s="11"/>
      <c r="O1712" s="11"/>
    </row>
    <row r="1713" spans="2:15" ht="20.100000000000001" customHeight="1" x14ac:dyDescent="0.2">
      <c r="B1713" s="166"/>
      <c r="C1713" s="166"/>
      <c r="D1713" s="166"/>
      <c r="E1713" s="166"/>
      <c r="F1713" s="166"/>
      <c r="G1713" s="166"/>
      <c r="H1713" s="166"/>
      <c r="I1713" s="166"/>
      <c r="J1713" s="166"/>
      <c r="K1713" s="166"/>
      <c r="L1713" s="166"/>
      <c r="M1713" s="166"/>
      <c r="N1713" s="11"/>
      <c r="O1713" s="11"/>
    </row>
    <row r="1714" spans="2:15" ht="20.100000000000001" customHeight="1" x14ac:dyDescent="0.2">
      <c r="B1714" s="166"/>
      <c r="C1714" s="166"/>
      <c r="D1714" s="166"/>
      <c r="E1714" s="166"/>
      <c r="F1714" s="166"/>
      <c r="G1714" s="166"/>
      <c r="H1714" s="166"/>
      <c r="I1714" s="166"/>
      <c r="J1714" s="166"/>
      <c r="K1714" s="166"/>
      <c r="L1714" s="166"/>
      <c r="M1714" s="166"/>
      <c r="N1714" s="11"/>
      <c r="O1714" s="11"/>
    </row>
    <row r="1715" spans="2:15" ht="20.100000000000001" customHeight="1" x14ac:dyDescent="0.2">
      <c r="B1715" s="166"/>
      <c r="C1715" s="166"/>
      <c r="D1715" s="166"/>
      <c r="E1715" s="166"/>
      <c r="F1715" s="166"/>
      <c r="G1715" s="166"/>
      <c r="H1715" s="166"/>
      <c r="I1715" s="166"/>
      <c r="J1715" s="166"/>
      <c r="K1715" s="166"/>
      <c r="L1715" s="166"/>
      <c r="M1715" s="166"/>
      <c r="N1715" s="11"/>
      <c r="O1715" s="11"/>
    </row>
    <row r="1716" spans="2:15" ht="30" customHeight="1" x14ac:dyDescent="0.2">
      <c r="B1716" s="167" t="s">
        <v>115</v>
      </c>
      <c r="C1716" s="167"/>
      <c r="D1716" s="167"/>
      <c r="E1716" s="167"/>
      <c r="F1716" s="167"/>
      <c r="G1716" s="167"/>
      <c r="H1716" s="167"/>
      <c r="I1716" s="167"/>
      <c r="J1716" s="167"/>
      <c r="K1716" s="167"/>
      <c r="L1716" s="167"/>
      <c r="M1716" s="167"/>
      <c r="N1716" s="118"/>
      <c r="O1716" s="11"/>
    </row>
    <row r="1717" spans="2:15" ht="30" customHeight="1" x14ac:dyDescent="0.2">
      <c r="B1717" s="166"/>
      <c r="C1717" s="166"/>
      <c r="D1717" s="166"/>
      <c r="E1717" s="166"/>
      <c r="F1717" s="166"/>
      <c r="G1717" s="166"/>
      <c r="H1717" s="166"/>
      <c r="I1717" s="166"/>
      <c r="J1717" s="166"/>
      <c r="K1717" s="166"/>
      <c r="L1717" s="166"/>
      <c r="M1717" s="166"/>
      <c r="N1717" s="11"/>
      <c r="O1717" s="11"/>
    </row>
    <row r="1718" spans="2:15" ht="20.100000000000001" customHeight="1" x14ac:dyDescent="0.2">
      <c r="B1718" s="11"/>
      <c r="C1718" s="11"/>
      <c r="D1718" s="11"/>
      <c r="E1718" s="11"/>
      <c r="F1718" s="11"/>
      <c r="G1718" s="11"/>
      <c r="H1718" s="11"/>
      <c r="I1718" s="11"/>
      <c r="J1718" s="11"/>
      <c r="K1718" s="11"/>
      <c r="L1718" s="11"/>
      <c r="M1718" s="11"/>
      <c r="N1718" s="11"/>
    </row>
    <row r="1719" spans="2:15" ht="20.100000000000001" customHeight="1" x14ac:dyDescent="0.2">
      <c r="B1719" s="11"/>
      <c r="C1719" s="11"/>
      <c r="D1719" s="11"/>
      <c r="E1719" s="11"/>
      <c r="F1719" s="11"/>
      <c r="G1719" s="11"/>
      <c r="H1719" s="11"/>
      <c r="I1719" s="11"/>
      <c r="J1719" s="11"/>
      <c r="K1719" s="11"/>
      <c r="L1719" s="11"/>
      <c r="M1719" s="11"/>
      <c r="N1719" s="11"/>
    </row>
    <row r="1720" spans="2:15" ht="20.100000000000001" customHeight="1" x14ac:dyDescent="0.2">
      <c r="B1720" s="11"/>
      <c r="C1720" s="11"/>
      <c r="D1720" s="11"/>
      <c r="E1720" s="11"/>
      <c r="F1720" s="11"/>
      <c r="G1720" s="11"/>
      <c r="H1720" s="11"/>
      <c r="I1720" s="11"/>
      <c r="J1720" s="11"/>
      <c r="K1720" s="11"/>
      <c r="L1720" s="11"/>
      <c r="M1720" s="11"/>
      <c r="N1720" s="11"/>
    </row>
    <row r="1721" spans="2:15" ht="20.100000000000001" customHeight="1" x14ac:dyDescent="0.2">
      <c r="B1721" s="11"/>
      <c r="C1721" s="11"/>
      <c r="D1721" s="11"/>
      <c r="E1721" s="11"/>
      <c r="F1721" s="11"/>
      <c r="G1721" s="11"/>
      <c r="H1721" s="11"/>
      <c r="I1721" s="11"/>
      <c r="J1721" s="11"/>
      <c r="K1721" s="11"/>
      <c r="L1721" s="11"/>
      <c r="M1721" s="11"/>
      <c r="N1721" s="11"/>
    </row>
    <row r="1722" spans="2:15" ht="20.100000000000001" customHeight="1" x14ac:dyDescent="0.2"/>
    <row r="1723" spans="2:15" ht="20.100000000000001" customHeight="1" x14ac:dyDescent="0.2"/>
    <row r="1724" spans="2:15" ht="20.100000000000001" customHeight="1" x14ac:dyDescent="0.2"/>
    <row r="1725" spans="2:15" ht="20.100000000000001" customHeight="1" x14ac:dyDescent="0.2"/>
    <row r="1726" spans="2:15" ht="20.100000000000001" customHeight="1" x14ac:dyDescent="0.2"/>
    <row r="1727" spans="2:15" ht="20.100000000000001" customHeight="1" x14ac:dyDescent="0.2"/>
    <row r="1728" spans="2:15" ht="20.100000000000001" customHeight="1" x14ac:dyDescent="0.2"/>
    <row r="1729" ht="20.100000000000001" customHeight="1" x14ac:dyDescent="0.2"/>
    <row r="1730" ht="20.100000000000001" customHeight="1" x14ac:dyDescent="0.2"/>
    <row r="1731" ht="20.100000000000001" customHeight="1" x14ac:dyDescent="0.2"/>
    <row r="1732" ht="20.100000000000001" customHeight="1" x14ac:dyDescent="0.2"/>
    <row r="1733" ht="20.100000000000001" customHeight="1" x14ac:dyDescent="0.2"/>
    <row r="1734" ht="20.100000000000001" customHeight="1" x14ac:dyDescent="0.2"/>
    <row r="1735" ht="20.100000000000001" customHeight="1" x14ac:dyDescent="0.2"/>
    <row r="1736" ht="20.100000000000001" customHeight="1" x14ac:dyDescent="0.2"/>
  </sheetData>
  <sortState ref="B280:C289">
    <sortCondition descending="1" ref="C280:C289"/>
  </sortState>
  <mergeCells count="399">
    <mergeCell ref="B609:M609"/>
    <mergeCell ref="B853:M853"/>
    <mergeCell ref="B975:M975"/>
    <mergeCell ref="B1385:M1385"/>
    <mergeCell ref="B1411:M1411"/>
    <mergeCell ref="B1446:M1446"/>
    <mergeCell ref="B1473:M1473"/>
    <mergeCell ref="B1478:B1479"/>
    <mergeCell ref="B1480:B1481"/>
    <mergeCell ref="B1476:B1477"/>
    <mergeCell ref="C1330:D1330"/>
    <mergeCell ref="C1331:D1331"/>
    <mergeCell ref="C1332:D1332"/>
    <mergeCell ref="C1333:D1333"/>
    <mergeCell ref="C1334:D1334"/>
    <mergeCell ref="C1335:D1335"/>
    <mergeCell ref="C1339:D1339"/>
    <mergeCell ref="C1340:D1340"/>
    <mergeCell ref="C1341:D1341"/>
    <mergeCell ref="C1342:D1342"/>
    <mergeCell ref="B1339:B1340"/>
    <mergeCell ref="B1341:B1342"/>
    <mergeCell ref="K1448:L1448"/>
    <mergeCell ref="G1360:H1360"/>
    <mergeCell ref="I1360:J1360"/>
    <mergeCell ref="B1329:B1330"/>
    <mergeCell ref="B1331:B1332"/>
    <mergeCell ref="E1050:F1050"/>
    <mergeCell ref="G1050:H1050"/>
    <mergeCell ref="I1050:J1050"/>
    <mergeCell ref="C1145:D1145"/>
    <mergeCell ref="E1145:F1145"/>
    <mergeCell ref="G1145:H1145"/>
    <mergeCell ref="E902:F902"/>
    <mergeCell ref="C1048:D1048"/>
    <mergeCell ref="C1022:D1022"/>
    <mergeCell ref="I1448:J1448"/>
    <mergeCell ref="B1425:L1425"/>
    <mergeCell ref="E1413:F1413"/>
    <mergeCell ref="B1413:B1414"/>
    <mergeCell ref="C1413:D1413"/>
    <mergeCell ref="B840:J840"/>
    <mergeCell ref="C1329:D1329"/>
    <mergeCell ref="B1358:M1358"/>
    <mergeCell ref="B1335:B1336"/>
    <mergeCell ref="B1333:B1334"/>
    <mergeCell ref="C1360:D1360"/>
    <mergeCell ref="E1360:F1360"/>
    <mergeCell ref="B1387:B1388"/>
    <mergeCell ref="C1387:D1387"/>
    <mergeCell ref="E1387:F1387"/>
    <mergeCell ref="G1387:H1387"/>
    <mergeCell ref="I1387:J1387"/>
    <mergeCell ref="I1413:J1413"/>
    <mergeCell ref="G1413:H1413"/>
    <mergeCell ref="K1413:L1413"/>
    <mergeCell ref="B1448:B1449"/>
    <mergeCell ref="C900:D900"/>
    <mergeCell ref="E900:F900"/>
    <mergeCell ref="B1324:M1324"/>
    <mergeCell ref="B228:M228"/>
    <mergeCell ref="B230:M230"/>
    <mergeCell ref="B287:M287"/>
    <mergeCell ref="B348:M348"/>
    <mergeCell ref="B470:M470"/>
    <mergeCell ref="B531:M531"/>
    <mergeCell ref="B592:M592"/>
    <mergeCell ref="C537:D537"/>
    <mergeCell ref="E537:F537"/>
    <mergeCell ref="G537:H537"/>
    <mergeCell ref="B545:L545"/>
    <mergeCell ref="B558:J558"/>
    <mergeCell ref="C559:D559"/>
    <mergeCell ref="I412:J412"/>
    <mergeCell ref="C352:D352"/>
    <mergeCell ref="E352:F352"/>
    <mergeCell ref="B375:L375"/>
    <mergeCell ref="B409:J409"/>
    <mergeCell ref="G353:H353"/>
    <mergeCell ref="B383:L383"/>
    <mergeCell ref="C351:D351"/>
    <mergeCell ref="E351:F351"/>
    <mergeCell ref="B350:H350"/>
    <mergeCell ref="G351:H351"/>
    <mergeCell ref="B1578:C1579"/>
    <mergeCell ref="D1578:L1579"/>
    <mergeCell ref="B1597:C1598"/>
    <mergeCell ref="D1597:L1598"/>
    <mergeCell ref="B1599:C1600"/>
    <mergeCell ref="B1580:C1581"/>
    <mergeCell ref="D1580:L1581"/>
    <mergeCell ref="B1587:C1588"/>
    <mergeCell ref="D1587:L1588"/>
    <mergeCell ref="B1589:C1590"/>
    <mergeCell ref="B1591:C1592"/>
    <mergeCell ref="D1591:L1592"/>
    <mergeCell ref="B1593:C1594"/>
    <mergeCell ref="D1593:L1594"/>
    <mergeCell ref="I1172:J1172"/>
    <mergeCell ref="G1147:H1147"/>
    <mergeCell ref="B1168:J1168"/>
    <mergeCell ref="C1169:D1169"/>
    <mergeCell ref="B1482:B1483"/>
    <mergeCell ref="D1589:M1590"/>
    <mergeCell ref="D1599:M1600"/>
    <mergeCell ref="B1484:B1485"/>
    <mergeCell ref="B1595:C1596"/>
    <mergeCell ref="D1595:L1596"/>
    <mergeCell ref="B1568:L1568"/>
    <mergeCell ref="B1569:L1569"/>
    <mergeCell ref="B1574:C1575"/>
    <mergeCell ref="D1574:L1575"/>
    <mergeCell ref="B1576:C1577"/>
    <mergeCell ref="D1576:L1577"/>
    <mergeCell ref="B1486:B1487"/>
    <mergeCell ref="B1507:M1507"/>
    <mergeCell ref="B1535:M1535"/>
    <mergeCell ref="B1510:B1511"/>
    <mergeCell ref="B1512:B1513"/>
    <mergeCell ref="B1514:B1515"/>
    <mergeCell ref="B1516:B1517"/>
    <mergeCell ref="B1518:B1519"/>
    <mergeCell ref="I1048:J1048"/>
    <mergeCell ref="B1021:H1021"/>
    <mergeCell ref="B963:B964"/>
    <mergeCell ref="C963:E963"/>
    <mergeCell ref="G1023:H1023"/>
    <mergeCell ref="C1025:D1025"/>
    <mergeCell ref="E1025:F1025"/>
    <mergeCell ref="G1025:H1025"/>
    <mergeCell ref="I1047:J1047"/>
    <mergeCell ref="G1047:H1047"/>
    <mergeCell ref="B1046:J1046"/>
    <mergeCell ref="B1019:M1019"/>
    <mergeCell ref="E805:F805"/>
    <mergeCell ref="G805:H805"/>
    <mergeCell ref="C1448:D1448"/>
    <mergeCell ref="E1448:F1448"/>
    <mergeCell ref="B1520:B1521"/>
    <mergeCell ref="C1336:D1336"/>
    <mergeCell ref="F963:H963"/>
    <mergeCell ref="E1048:F1048"/>
    <mergeCell ref="G1048:H1048"/>
    <mergeCell ref="B1265:H1265"/>
    <mergeCell ref="G1172:H1172"/>
    <mergeCell ref="G1448:H1448"/>
    <mergeCell ref="B1326:M1326"/>
    <mergeCell ref="B897:M897"/>
    <mergeCell ref="B1080:M1080"/>
    <mergeCell ref="B1082:M1082"/>
    <mergeCell ref="B1141:M1141"/>
    <mergeCell ref="B1202:M1202"/>
    <mergeCell ref="B1204:M1204"/>
    <mergeCell ref="G1170:H1170"/>
    <mergeCell ref="I1170:J1170"/>
    <mergeCell ref="C1147:D1147"/>
    <mergeCell ref="E1147:F1147"/>
    <mergeCell ref="C1050:D1050"/>
    <mergeCell ref="G534:H534"/>
    <mergeCell ref="B533:H533"/>
    <mergeCell ref="C535:D535"/>
    <mergeCell ref="E535:F535"/>
    <mergeCell ref="I806:J806"/>
    <mergeCell ref="B714:M714"/>
    <mergeCell ref="C803:D803"/>
    <mergeCell ref="C926:D926"/>
    <mergeCell ref="E926:F926"/>
    <mergeCell ref="B595:G595"/>
    <mergeCell ref="B596:J596"/>
    <mergeCell ref="B597:B598"/>
    <mergeCell ref="C597:E597"/>
    <mergeCell ref="C778:D778"/>
    <mergeCell ref="F597:H597"/>
    <mergeCell ref="E658:F658"/>
    <mergeCell ref="G658:H658"/>
    <mergeCell ref="G681:H681"/>
    <mergeCell ref="C657:D657"/>
    <mergeCell ref="E657:F657"/>
    <mergeCell ref="G657:H657"/>
    <mergeCell ref="B653:M653"/>
    <mergeCell ref="C683:D683"/>
    <mergeCell ref="G683:H683"/>
    <mergeCell ref="G354:H354"/>
    <mergeCell ref="C475:E475"/>
    <mergeCell ref="F475:H475"/>
    <mergeCell ref="B472:L472"/>
    <mergeCell ref="B594:M594"/>
    <mergeCell ref="I413:J413"/>
    <mergeCell ref="I411:J411"/>
    <mergeCell ref="C410:D410"/>
    <mergeCell ref="E410:F410"/>
    <mergeCell ref="G410:H410"/>
    <mergeCell ref="I410:J410"/>
    <mergeCell ref="C411:D411"/>
    <mergeCell ref="E411:F411"/>
    <mergeCell ref="G411:H411"/>
    <mergeCell ref="C413:D413"/>
    <mergeCell ref="E413:F413"/>
    <mergeCell ref="G413:H413"/>
    <mergeCell ref="B441:L441"/>
    <mergeCell ref="B434:L434"/>
    <mergeCell ref="B475:B476"/>
    <mergeCell ref="B473:G473"/>
    <mergeCell ref="B474:J474"/>
    <mergeCell ref="C534:D534"/>
    <mergeCell ref="E534:F534"/>
    <mergeCell ref="G1049:H1049"/>
    <mergeCell ref="C1024:D1024"/>
    <mergeCell ref="E1024:F1024"/>
    <mergeCell ref="G1024:H1024"/>
    <mergeCell ref="G352:H352"/>
    <mergeCell ref="E927:F927"/>
    <mergeCell ref="G927:H927"/>
    <mergeCell ref="C806:D806"/>
    <mergeCell ref="E806:F806"/>
    <mergeCell ref="G806:H806"/>
    <mergeCell ref="E780:F780"/>
    <mergeCell ref="G780:H780"/>
    <mergeCell ref="C781:D781"/>
    <mergeCell ref="E781:F781"/>
    <mergeCell ref="G781:H781"/>
    <mergeCell ref="B802:J802"/>
    <mergeCell ref="I927:J927"/>
    <mergeCell ref="C353:D353"/>
    <mergeCell ref="E353:F353"/>
    <mergeCell ref="C412:D412"/>
    <mergeCell ref="E412:F412"/>
    <mergeCell ref="G412:H412"/>
    <mergeCell ref="C354:D354"/>
    <mergeCell ref="E354:F354"/>
    <mergeCell ref="G535:H535"/>
    <mergeCell ref="C536:D536"/>
    <mergeCell ref="G536:H536"/>
    <mergeCell ref="E536:F536"/>
    <mergeCell ref="G1022:H1022"/>
    <mergeCell ref="C1023:D1023"/>
    <mergeCell ref="B655:H655"/>
    <mergeCell ref="C656:D656"/>
    <mergeCell ref="G804:H804"/>
    <mergeCell ref="E803:F803"/>
    <mergeCell ref="G803:H803"/>
    <mergeCell ref="G900:H900"/>
    <mergeCell ref="G901:H901"/>
    <mergeCell ref="C902:D902"/>
    <mergeCell ref="G903:H903"/>
    <mergeCell ref="C928:D928"/>
    <mergeCell ref="E928:F928"/>
    <mergeCell ref="G928:H928"/>
    <mergeCell ref="E778:F778"/>
    <mergeCell ref="G778:H778"/>
    <mergeCell ref="C719:E719"/>
    <mergeCell ref="C682:D682"/>
    <mergeCell ref="F719:H719"/>
    <mergeCell ref="B777:H777"/>
    <mergeCell ref="G1146:H1146"/>
    <mergeCell ref="C1171:D1171"/>
    <mergeCell ref="B1085:B1086"/>
    <mergeCell ref="B1084:J1084"/>
    <mergeCell ref="C1085:E1085"/>
    <mergeCell ref="F1085:H1085"/>
    <mergeCell ref="E1171:F1171"/>
    <mergeCell ref="G1171:H1171"/>
    <mergeCell ref="E1170:F1170"/>
    <mergeCell ref="E1169:F1169"/>
    <mergeCell ref="G1169:H1169"/>
    <mergeCell ref="I1169:J1169"/>
    <mergeCell ref="I1171:J1171"/>
    <mergeCell ref="E1146:F1146"/>
    <mergeCell ref="I1049:J1049"/>
    <mergeCell ref="B911:L911"/>
    <mergeCell ref="B1360:B1361"/>
    <mergeCell ref="C1293:D1293"/>
    <mergeCell ref="E1293:F1293"/>
    <mergeCell ref="G1293:H1293"/>
    <mergeCell ref="B1337:B1338"/>
    <mergeCell ref="C1337:D1337"/>
    <mergeCell ref="C1338:D1338"/>
    <mergeCell ref="B1328:D1328"/>
    <mergeCell ref="I1293:J1293"/>
    <mergeCell ref="C1294:D1294"/>
    <mergeCell ref="E1294:F1294"/>
    <mergeCell ref="G1294:H1294"/>
    <mergeCell ref="I1294:J1294"/>
    <mergeCell ref="B1206:J1206"/>
    <mergeCell ref="B1207:B1208"/>
    <mergeCell ref="C1207:E1207"/>
    <mergeCell ref="C1047:D1047"/>
    <mergeCell ref="E1047:F1047"/>
    <mergeCell ref="C1049:D1049"/>
    <mergeCell ref="B924:J924"/>
    <mergeCell ref="E1049:F1049"/>
    <mergeCell ref="C1146:D1146"/>
    <mergeCell ref="I928:J928"/>
    <mergeCell ref="E1023:F1023"/>
    <mergeCell ref="E656:F656"/>
    <mergeCell ref="C659:D659"/>
    <mergeCell ref="B667:L667"/>
    <mergeCell ref="G656:H656"/>
    <mergeCell ref="C925:D925"/>
    <mergeCell ref="E925:F925"/>
    <mergeCell ref="G925:H925"/>
    <mergeCell ref="G926:H926"/>
    <mergeCell ref="I804:J804"/>
    <mergeCell ref="C684:D684"/>
    <mergeCell ref="E684:F684"/>
    <mergeCell ref="G684:H684"/>
    <mergeCell ref="B716:M716"/>
    <mergeCell ref="B775:M775"/>
    <mergeCell ref="G779:H779"/>
    <mergeCell ref="C780:D780"/>
    <mergeCell ref="C901:D901"/>
    <mergeCell ref="E901:F901"/>
    <mergeCell ref="C841:E841"/>
    <mergeCell ref="F841:H841"/>
    <mergeCell ref="I683:J683"/>
    <mergeCell ref="E683:F683"/>
    <mergeCell ref="I559:J559"/>
    <mergeCell ref="C560:D560"/>
    <mergeCell ref="E560:F560"/>
    <mergeCell ref="G560:H560"/>
    <mergeCell ref="I560:J560"/>
    <mergeCell ref="C561:D561"/>
    <mergeCell ref="E561:F561"/>
    <mergeCell ref="G561:H561"/>
    <mergeCell ref="I561:J561"/>
    <mergeCell ref="E559:F559"/>
    <mergeCell ref="G559:H559"/>
    <mergeCell ref="I562:J562"/>
    <mergeCell ref="C562:D562"/>
    <mergeCell ref="B958:M958"/>
    <mergeCell ref="B960:M960"/>
    <mergeCell ref="B841:B842"/>
    <mergeCell ref="E1022:F1022"/>
    <mergeCell ref="B680:J680"/>
    <mergeCell ref="C681:D681"/>
    <mergeCell ref="E681:F681"/>
    <mergeCell ref="I681:J681"/>
    <mergeCell ref="C658:D658"/>
    <mergeCell ref="E659:F659"/>
    <mergeCell ref="G659:H659"/>
    <mergeCell ref="G682:H682"/>
    <mergeCell ref="E682:F682"/>
    <mergeCell ref="I682:J682"/>
    <mergeCell ref="B899:H899"/>
    <mergeCell ref="I926:J926"/>
    <mergeCell ref="G902:H902"/>
    <mergeCell ref="B962:J962"/>
    <mergeCell ref="C927:D927"/>
    <mergeCell ref="C903:D903"/>
    <mergeCell ref="I925:J925"/>
    <mergeCell ref="E903:F903"/>
    <mergeCell ref="C1292:D1292"/>
    <mergeCell ref="E1292:F1292"/>
    <mergeCell ref="G1292:H1292"/>
    <mergeCell ref="I1292:J1292"/>
    <mergeCell ref="C1269:D1269"/>
    <mergeCell ref="E1269:F1269"/>
    <mergeCell ref="G1269:H1269"/>
    <mergeCell ref="B1290:J1290"/>
    <mergeCell ref="F30:K32"/>
    <mergeCell ref="C779:D779"/>
    <mergeCell ref="E779:F779"/>
    <mergeCell ref="I803:J803"/>
    <mergeCell ref="B718:J718"/>
    <mergeCell ref="C804:D804"/>
    <mergeCell ref="E804:F804"/>
    <mergeCell ref="I684:J684"/>
    <mergeCell ref="C1291:D1291"/>
    <mergeCell ref="E1291:F1291"/>
    <mergeCell ref="G1291:H1291"/>
    <mergeCell ref="I1291:J1291"/>
    <mergeCell ref="G1266:H1266"/>
    <mergeCell ref="C1172:D1172"/>
    <mergeCell ref="E1172:F1172"/>
    <mergeCell ref="E562:F562"/>
    <mergeCell ref="B13:K13"/>
    <mergeCell ref="B14:K14"/>
    <mergeCell ref="I655:N655"/>
    <mergeCell ref="B719:B720"/>
    <mergeCell ref="C1268:D1268"/>
    <mergeCell ref="E1268:F1268"/>
    <mergeCell ref="G1268:H1268"/>
    <mergeCell ref="C1170:D1170"/>
    <mergeCell ref="B1143:H1143"/>
    <mergeCell ref="C1144:D1144"/>
    <mergeCell ref="E1144:F1144"/>
    <mergeCell ref="G1144:H1144"/>
    <mergeCell ref="C1267:D1267"/>
    <mergeCell ref="E1267:F1267"/>
    <mergeCell ref="G1267:H1267"/>
    <mergeCell ref="F1207:H1207"/>
    <mergeCell ref="E1266:F1266"/>
    <mergeCell ref="C1266:D1266"/>
    <mergeCell ref="B1263:M1263"/>
    <mergeCell ref="B836:M836"/>
    <mergeCell ref="B838:M838"/>
    <mergeCell ref="I805:J805"/>
    <mergeCell ref="C805:D805"/>
    <mergeCell ref="G562:H562"/>
  </mergeCells>
  <phoneticPr fontId="3" type="noConversion"/>
  <conditionalFormatting sqref="C438:L440 C413:J414 C379:L382 E354:H363 D355:D363 C354:C363 C443:L447 C384:L408">
    <cfRule type="cellIs" dxfId="58" priority="316" stopIfTrue="1" operator="lessThanOrEqual">
      <formula>0</formula>
    </cfRule>
    <cfRule type="cellIs" dxfId="57" priority="317" stopIfTrue="1" operator="greaterThanOrEqual">
      <formula>0</formula>
    </cfRule>
  </conditionalFormatting>
  <conditionalFormatting sqref="C904:E910 I904:L910">
    <cfRule type="cellIs" dxfId="56" priority="212" stopIfTrue="1" operator="lessThanOrEqual">
      <formula>0</formula>
    </cfRule>
    <cfRule type="cellIs" dxfId="55" priority="213" stopIfTrue="1" operator="greaterThanOrEqual">
      <formula>0</formula>
    </cfRule>
  </conditionalFormatting>
  <conditionalFormatting sqref="C782:E788 I782:L788">
    <cfRule type="cellIs" dxfId="54" priority="158" stopIfTrue="1" operator="lessThanOrEqual">
      <formula>0</formula>
    </cfRule>
    <cfRule type="cellIs" dxfId="53" priority="159" stopIfTrue="1" operator="greaterThanOrEqual">
      <formula>0</formula>
    </cfRule>
  </conditionalFormatting>
  <conditionalFormatting sqref="C537:C544 E537:E544 D538:D544 G537 I533:L544">
    <cfRule type="cellIs" dxfId="52" priority="176" stopIfTrue="1" operator="lessThanOrEqual">
      <formula>0</formula>
    </cfRule>
    <cfRule type="cellIs" dxfId="51" priority="177" stopIfTrue="1" operator="greaterThanOrEqual">
      <formula>0</formula>
    </cfRule>
  </conditionalFormatting>
  <conditionalFormatting sqref="C562:J563">
    <cfRule type="cellIs" dxfId="50" priority="136" stopIfTrue="1" operator="lessThanOrEqual">
      <formula>0</formula>
    </cfRule>
    <cfRule type="cellIs" dxfId="49" priority="137" stopIfTrue="1" operator="greaterThanOrEqual">
      <formula>0</formula>
    </cfRule>
  </conditionalFormatting>
  <conditionalFormatting sqref="C660:E666 I660:L666">
    <cfRule type="cellIs" dxfId="48" priority="130" stopIfTrue="1" operator="lessThanOrEqual">
      <formula>0</formula>
    </cfRule>
    <cfRule type="cellIs" dxfId="47" priority="131" stopIfTrue="1" operator="greaterThanOrEqual">
      <formula>0</formula>
    </cfRule>
  </conditionalFormatting>
  <conditionalFormatting sqref="C685:J685">
    <cfRule type="cellIs" dxfId="46" priority="122" stopIfTrue="1" operator="lessThanOrEqual">
      <formula>0</formula>
    </cfRule>
    <cfRule type="cellIs" dxfId="45" priority="123" stopIfTrue="1" operator="greaterThanOrEqual">
      <formula>0</formula>
    </cfRule>
  </conditionalFormatting>
  <conditionalFormatting sqref="E659:H659 C659">
    <cfRule type="cellIs" dxfId="44" priority="92" stopIfTrue="1" operator="lessThanOrEqual">
      <formula>0</formula>
    </cfRule>
    <cfRule type="cellIs" dxfId="43" priority="93" stopIfTrue="1" operator="greaterThanOrEqual">
      <formula>0</formula>
    </cfRule>
  </conditionalFormatting>
  <conditionalFormatting sqref="C781 E781 G781 I777:L781">
    <cfRule type="cellIs" dxfId="42" priority="90" stopIfTrue="1" operator="lessThanOrEqual">
      <formula>0</formula>
    </cfRule>
    <cfRule type="cellIs" dxfId="41" priority="91" stopIfTrue="1" operator="greaterThanOrEqual">
      <formula>0</formula>
    </cfRule>
  </conditionalFormatting>
  <conditionalFormatting sqref="C903 E903 G903 I899:L903">
    <cfRule type="cellIs" dxfId="40" priority="86" stopIfTrue="1" operator="lessThanOrEqual">
      <formula>0</formula>
    </cfRule>
    <cfRule type="cellIs" dxfId="39" priority="87" stopIfTrue="1" operator="greaterThanOrEqual">
      <formula>0</formula>
    </cfRule>
  </conditionalFormatting>
  <conditionalFormatting sqref="C1025 E1025 G1025 I1021:L1025">
    <cfRule type="cellIs" dxfId="38" priority="82" stopIfTrue="1" operator="lessThanOrEqual">
      <formula>0</formula>
    </cfRule>
    <cfRule type="cellIs" dxfId="37" priority="83" stopIfTrue="1" operator="greaterThanOrEqual">
      <formula>0</formula>
    </cfRule>
  </conditionalFormatting>
  <conditionalFormatting sqref="C1147 E1147 G1147 I1143:L1147">
    <cfRule type="cellIs" dxfId="36" priority="78" stopIfTrue="1" operator="lessThanOrEqual">
      <formula>0</formula>
    </cfRule>
    <cfRule type="cellIs" dxfId="35" priority="79" stopIfTrue="1" operator="greaterThanOrEqual">
      <formula>0</formula>
    </cfRule>
  </conditionalFormatting>
  <conditionalFormatting sqref="C1269 E1269 G1269 I1265:L1269">
    <cfRule type="cellIs" dxfId="34" priority="76" stopIfTrue="1" operator="lessThanOrEqual">
      <formula>0</formula>
    </cfRule>
    <cfRule type="cellIs" dxfId="33" priority="77" stopIfTrue="1" operator="greaterThanOrEqual">
      <formula>0</formula>
    </cfRule>
  </conditionalFormatting>
  <conditionalFormatting sqref="C684:J684">
    <cfRule type="cellIs" dxfId="32" priority="72" stopIfTrue="1" operator="lessThanOrEqual">
      <formula>0</formula>
    </cfRule>
    <cfRule type="cellIs" dxfId="31" priority="73" stopIfTrue="1" operator="greaterThanOrEqual">
      <formula>0</formula>
    </cfRule>
  </conditionalFormatting>
  <conditionalFormatting sqref="C806:J806">
    <cfRule type="cellIs" dxfId="30" priority="68" stopIfTrue="1" operator="lessThanOrEqual">
      <formula>0</formula>
    </cfRule>
    <cfRule type="cellIs" dxfId="29" priority="69" stopIfTrue="1" operator="greaterThanOrEqual">
      <formula>0</formula>
    </cfRule>
  </conditionalFormatting>
  <conditionalFormatting sqref="C928:J928">
    <cfRule type="cellIs" dxfId="28" priority="64" stopIfTrue="1" operator="lessThanOrEqual">
      <formula>0</formula>
    </cfRule>
    <cfRule type="cellIs" dxfId="27" priority="65" stopIfTrue="1" operator="greaterThanOrEqual">
      <formula>0</formula>
    </cfRule>
  </conditionalFormatting>
  <conditionalFormatting sqref="C1050:J1050">
    <cfRule type="cellIs" dxfId="26" priority="60" stopIfTrue="1" operator="lessThanOrEqual">
      <formula>0</formula>
    </cfRule>
    <cfRule type="cellIs" dxfId="25" priority="61" stopIfTrue="1" operator="greaterThanOrEqual">
      <formula>0</formula>
    </cfRule>
  </conditionalFormatting>
  <conditionalFormatting sqref="C1172:J1172">
    <cfRule type="cellIs" dxfId="24" priority="56" stopIfTrue="1" operator="lessThanOrEqual">
      <formula>0</formula>
    </cfRule>
    <cfRule type="cellIs" dxfId="23" priority="57" stopIfTrue="1" operator="greaterThanOrEqual">
      <formula>0</formula>
    </cfRule>
  </conditionalFormatting>
  <conditionalFormatting sqref="C1294:J1294">
    <cfRule type="cellIs" dxfId="22" priority="54" stopIfTrue="1" operator="lessThanOrEqual">
      <formula>0</formula>
    </cfRule>
    <cfRule type="cellIs" dxfId="21" priority="55" stopIfTrue="1" operator="greaterThanOrEqual">
      <formula>0</formula>
    </cfRule>
  </conditionalFormatting>
  <conditionalFormatting sqref="N1331:N1332 K1332:L1332">
    <cfRule type="cellIs" dxfId="20" priority="32" stopIfTrue="1" operator="lessThanOrEqual">
      <formula>0</formula>
    </cfRule>
    <cfRule type="cellIs" dxfId="19" priority="33" stopIfTrue="1" operator="greaterThanOrEqual">
      <formula>0</formula>
    </cfRule>
  </conditionalFormatting>
  <conditionalFormatting sqref="G1329:G1342">
    <cfRule type="cellIs" dxfId="18" priority="17" operator="greaterThanOrEqual">
      <formula>0</formula>
    </cfRule>
  </conditionalFormatting>
  <conditionalFormatting sqref="G1329:G1342">
    <cfRule type="cellIs" dxfId="17" priority="18" stopIfTrue="1" operator="lessThanOrEqual">
      <formula>0</formula>
    </cfRule>
    <cfRule type="cellIs" dxfId="16" priority="19" stopIfTrue="1" operator="greaterThanOrEqual">
      <formula>0</formula>
    </cfRule>
  </conditionalFormatting>
  <conditionalFormatting sqref="M469">
    <cfRule type="cellIs" dxfId="15" priority="15" stopIfTrue="1" operator="lessThanOrEqual">
      <formula>0</formula>
    </cfRule>
    <cfRule type="cellIs" dxfId="14" priority="16" stopIfTrue="1" operator="greaterThanOrEqual">
      <formula>0</formula>
    </cfRule>
  </conditionalFormatting>
  <conditionalFormatting sqref="M557">
    <cfRule type="cellIs" dxfId="13" priority="13" stopIfTrue="1" operator="lessThanOrEqual">
      <formula>0</formula>
    </cfRule>
    <cfRule type="cellIs" dxfId="12" priority="14" stopIfTrue="1" operator="greaterThanOrEqual">
      <formula>0</formula>
    </cfRule>
  </conditionalFormatting>
  <conditionalFormatting sqref="M530">
    <cfRule type="cellIs" dxfId="11" priority="11" stopIfTrue="1" operator="lessThanOrEqual">
      <formula>0</formula>
    </cfRule>
    <cfRule type="cellIs" dxfId="10" priority="12" stopIfTrue="1" operator="greaterThanOrEqual">
      <formula>0</formula>
    </cfRule>
  </conditionalFormatting>
  <conditionalFormatting sqref="M591">
    <cfRule type="cellIs" dxfId="9" priority="9" stopIfTrue="1" operator="lessThanOrEqual">
      <formula>0</formula>
    </cfRule>
    <cfRule type="cellIs" dxfId="8" priority="10" stopIfTrue="1" operator="greaterThanOrEqual">
      <formula>0</formula>
    </cfRule>
  </conditionalFormatting>
  <conditionalFormatting sqref="M652">
    <cfRule type="cellIs" dxfId="7" priority="7" stopIfTrue="1" operator="lessThanOrEqual">
      <formula>0</formula>
    </cfRule>
    <cfRule type="cellIs" dxfId="6" priority="8" stopIfTrue="1" operator="greaterThanOrEqual">
      <formula>0</formula>
    </cfRule>
  </conditionalFormatting>
  <conditionalFormatting sqref="M713">
    <cfRule type="cellIs" dxfId="5" priority="5" stopIfTrue="1" operator="lessThanOrEqual">
      <formula>0</formula>
    </cfRule>
    <cfRule type="cellIs" dxfId="4" priority="6" stopIfTrue="1" operator="greaterThanOrEqual">
      <formula>0</formula>
    </cfRule>
  </conditionalFormatting>
  <conditionalFormatting sqref="M774">
    <cfRule type="cellIs" dxfId="3" priority="3" stopIfTrue="1" operator="lessThanOrEqual">
      <formula>0</formula>
    </cfRule>
    <cfRule type="cellIs" dxfId="2" priority="4" stopIfTrue="1" operator="greaterThanOrEqual">
      <formula>0</formula>
    </cfRule>
  </conditionalFormatting>
  <conditionalFormatting sqref="M835">
    <cfRule type="cellIs" dxfId="1" priority="1" stopIfTrue="1" operator="lessThanOrEqual">
      <formula>0</formula>
    </cfRule>
    <cfRule type="cellIs" dxfId="0" priority="2" stopIfTrue="1" operator="greaterThanOrEqual">
      <formula>0</formula>
    </cfRule>
  </conditionalFormatting>
  <printOptions horizontalCentered="1"/>
  <pageMargins left="0" right="0" top="0.39370078740157483" bottom="0" header="0" footer="0"/>
  <pageSetup paperSize="9" scale="54" orientation="portrait" r:id="rId1"/>
  <headerFooter alignWithMargins="0"/>
  <rowBreaks count="17" manualBreakCount="17">
    <brk id="109" max="16383" man="1"/>
    <brk id="227" max="16383" man="1"/>
    <brk id="286" max="12" man="1"/>
    <brk id="469" max="16383" man="1"/>
    <brk id="591" max="16383" man="1"/>
    <brk id="652" max="12" man="1"/>
    <brk id="713" max="16383" man="1"/>
    <brk id="835" max="16383" man="1"/>
    <brk id="957" max="16383" man="1"/>
    <brk id="1079" max="16383" man="1"/>
    <brk id="1201" max="16383" man="1"/>
    <brk id="1323" max="16383" man="1"/>
    <brk id="1384" max="12" man="1"/>
    <brk id="1445" max="16383" man="1"/>
    <brk id="1506" max="16383" man="1"/>
    <brk id="1567" max="16383" man="1"/>
    <brk id="1642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ENERO 2021</vt:lpstr>
      <vt:lpstr>'ENERO 2021'!Área_de_impresión</vt:lpstr>
    </vt:vector>
  </TitlesOfParts>
  <Company>JCyL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Junta de Castilla y León</dc:creator>
  <cp:lastModifiedBy>Florencio Fernandez Buena</cp:lastModifiedBy>
  <cp:lastPrinted>2021-02-18T08:47:07Z</cp:lastPrinted>
  <dcterms:created xsi:type="dcterms:W3CDTF">2011-10-19T11:12:35Z</dcterms:created>
  <dcterms:modified xsi:type="dcterms:W3CDTF">2021-02-18T08:47:26Z</dcterms:modified>
</cp:coreProperties>
</file>