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2\BOLETINES\4.- ABRIL\"/>
    </mc:Choice>
  </mc:AlternateContent>
  <bookViews>
    <workbookView xWindow="0" yWindow="0" windowWidth="28800" windowHeight="12435"/>
  </bookViews>
  <sheets>
    <sheet name="ABRIL 2022" sheetId="4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'ABRIL 2022'!#REF!</definedName>
    <definedName name="_xlnm.Print_Area" localSheetId="0">'ABRIL 2022'!$A$1:$M$1871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383" i="4" l="1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C360" i="4"/>
  <c r="G360" i="4"/>
  <c r="E360" i="4"/>
  <c r="E1432" i="4" l="1"/>
  <c r="E1431" i="4"/>
  <c r="F1419" i="4"/>
  <c r="G1419" i="4" s="1"/>
  <c r="F1420" i="4"/>
  <c r="G1420" i="4" s="1"/>
  <c r="F1421" i="4"/>
  <c r="G1421" i="4" s="1"/>
  <c r="F1422" i="4"/>
  <c r="G1422" i="4" s="1"/>
  <c r="F1423" i="4"/>
  <c r="G1423" i="4" s="1"/>
  <c r="F1424" i="4"/>
  <c r="G1424" i="4" s="1"/>
  <c r="F1425" i="4"/>
  <c r="G1425" i="4" s="1"/>
  <c r="F1426" i="4"/>
  <c r="G1426" i="4" s="1"/>
  <c r="F1427" i="4"/>
  <c r="G1427" i="4" s="1"/>
  <c r="F1428" i="4"/>
  <c r="G1428" i="4" s="1"/>
  <c r="F1429" i="4"/>
  <c r="G1429" i="4" s="1"/>
  <c r="F1430" i="4"/>
  <c r="G1430" i="4" s="1"/>
  <c r="F1432" i="4" l="1"/>
  <c r="G1432" i="4" s="1"/>
  <c r="F1431" i="4"/>
  <c r="G1431" i="4" s="1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<sst xmlns="http://schemas.openxmlformats.org/spreadsheetml/2006/main" count="796" uniqueCount="177">
  <si>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</si>
  <si>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</si>
  <si>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</si>
  <si>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</si>
  <si>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</si>
  <si>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</si>
  <si>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</si>
  <si>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</si>
  <si>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</si>
  <si>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</si>
  <si>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</si>
  <si>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</si>
  <si>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</si>
  <si>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</si>
  <si>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</si>
  <si>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</si>
  <si>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</si>
  <si>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</si>
  <si>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</si>
  <si>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</si>
  <si>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</si>
  <si>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</si>
  <si>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</si>
  <si>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</si>
  <si>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</si>
  <si>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</si>
  <si>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</si>
  <si>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</si>
  <si>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</si>
  <si>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</si>
  <si>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</si>
  <si>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</si>
  <si>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</si>
  <si>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</si>
  <si>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</si>
  <si>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</si>
  <si>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</si>
  <si>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</si>
  <si>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</si>
  <si>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</si>
  <si>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</si>
  <si>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</si>
  <si>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</si>
  <si>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</si>
  <si>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</si>
  <si>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</si>
  <si>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</si>
  <si>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</si>
  <si>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</si>
  <si>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</si>
  <si>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</si>
  <si>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</si>
  <si>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</si>
  <si>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</si>
  <si>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</si>
  <si>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</si>
  <si>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</si>
  <si>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</si>
  <si>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</si>
  <si>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</si>
  <si>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</si>
  <si>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</si>
  <si>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</si>
  <si>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</si>
  <si>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</si>
  <si>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</si>
  <si>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</si>
  <si>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</si>
  <si>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</si>
  <si>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</si>
  <si>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</si>
  <si>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</si>
  <si>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</si>
  <si>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</si>
  <si>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</si>
  <si>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</si>
  <si>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</si>
  <si>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</si>
  <si>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</si>
  <si>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</si>
  <si>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</si>
  <si>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</si>
  <si>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</si>
  <si>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</si>
  <si>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</si>
  <si>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</si>
  <si>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</si>
  <si>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</si>
  <si>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</si>
  <si>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</si>
  <si>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</si>
  <si>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</si>
  <si>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</si>
  <si>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</si>
  <si>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</si>
  <si>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</si>
  <si>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</si>
  <si>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</si>
  <si>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</si>
  <si>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</si>
  <si>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</si>
  <si>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</si>
  <si>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</si>
  <si>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</si>
  <si>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</si>
  <si>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</si>
  <si>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</si>
  <si>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</si>
  <si>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</si>
  <si>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</si>
  <si>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</si>
  <si>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</si>
  <si>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</si>
  <si>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</si>
  <si>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</si>
  <si>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Plan Estadístico de Castilla y León 2018-2021: Operación Estadística nº 07012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</si>
  <si>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</si>
  <si>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</si>
  <si>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</si>
  <si>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</si>
  <si>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</si>
  <si>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</si>
  <si>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</si>
  <si>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</si>
  <si>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</si>
  <si>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</si>
  <si>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</si>
  <si>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</si>
  <si>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</si>
  <si>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</si>
  <si>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</si>
  <si>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</si>
  <si>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</si>
  <si>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</si>
  <si>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</si>
  <si>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</si>
  <si>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</si>
  <si>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</si>
  <si>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</si>
  <si>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</si>
  <si>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</si>
  <si>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</si>
  <si>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</si>
  <si>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</si>
  <si>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</si>
  <si>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</si>
  <si>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</si>
  <si>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</si>
  <si>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</si>
  <si>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</si>
  <si>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</si>
  <si>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</si>
  <si>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</si>
  <si>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</si>
  <si>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2021</t>
  </si>
  <si>
    <t>AÑO 2022</t>
  </si>
  <si>
    <t>ABRIL 2022</t>
  </si>
  <si>
    <t>1B.- COMPARACIONES ABRIL 2021 Y ABRIL 2022</t>
  </si>
  <si>
    <t>1C.- COMPARACIONES DE DATOS ACUMULADOS DE ENERO - ABRIL 2021 - 2022</t>
  </si>
  <si>
    <t>ENERO - ABRIL 2021</t>
  </si>
  <si>
    <t>ENERO - ABRIL 2022</t>
  </si>
  <si>
    <t>2B.- COMPARACIONES ABRIL 2021 Y ABRIL 2022</t>
  </si>
  <si>
    <t>2C.- COMPARACIONES DE DATOS ACUMULADOS DE ENERO - ABRIL 2021 - 2022</t>
  </si>
  <si>
    <t>3B.- COMPARACIONES ABRIL 2021 Y ABRIL 2022</t>
  </si>
  <si>
    <t>3C.- COMPARACIONES DE DATOS ACUMULADOS DE ENERO - ABRIL 2021 - 2022</t>
  </si>
  <si>
    <t>4B.- COMPARACIONES ABRIL 2021 Y ABRIL 2022</t>
  </si>
  <si>
    <t>4C.- COMPARACIONES DE DATOS ACUMULADOS DE ENERO - ABRIL 2021 - 2022</t>
  </si>
  <si>
    <t>5B.- COMPARACIONES ABRIL 2021 Y ABRIL 2022</t>
  </si>
  <si>
    <t>5C.- COMPARACIONES DE DATOS ACUMULADOS DE ENERO - ABRIL 2021 - 2022</t>
  </si>
  <si>
    <t>6B.- COMPARACIONES ABRIL 2021 Y ABRIL 2022</t>
  </si>
  <si>
    <t>6C.- COMPARACIONES DE DATOS ACUMULADOS DE ENERO - ABRIL 2021 - 2022</t>
  </si>
  <si>
    <t>7B.- COMPARACIONES ABRIL 2021 Y ABRIL 2022</t>
  </si>
  <si>
    <t>7C.- COMPARACIONES DE DATOS ACUMULADOS DE ENERO - ABRIL 2021 - 2022</t>
  </si>
  <si>
    <t>8B.- COMPARACIONES ABRIL 2021 Y ABRIL 2022</t>
  </si>
  <si>
    <t>8C.- COMPARACIONES DE DATOS ACUMULADOS DE ENERO - ABRIL 2021 - 2022</t>
  </si>
  <si>
    <t>ABRIL</t>
  </si>
  <si>
    <t>ABRIL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</si>
</sst>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b/>
      <sz val="10"/>
      <color rgb="FFFF6600"/>
      <name val="Arial"/>
      <family val="2"/>
    </font>
    <font>
      <b/>
      <sz val="10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</cellStyleXfs>
  <cellXfs count="330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10" fontId="2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center" wrapText="1"/>
    </xf>
    <xf numFmtId="10" fontId="1" fillId="3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10" fontId="1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10" fontId="2" fillId="0" borderId="0" xfId="0" applyNumberFormat="1" applyFont="1" applyFill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10" fontId="2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4" fillId="0" borderId="0" xfId="0" applyFont="1" applyBorder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3" fontId="24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Border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3" fontId="37" fillId="4" borderId="1" xfId="0" applyNumberFormat="1" applyFont="1" applyFill="1" applyBorder="1" applyAlignment="1">
      <alignment horizontal="center" vertical="center"/>
    </xf>
    <xf numFmtId="3" fontId="37" fillId="4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3" fontId="37" fillId="0" borderId="3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39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0" fontId="34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horizontal="left" vertical="center"/>
    </xf>
    <xf numFmtId="0" fontId="50" fillId="12" borderId="0" xfId="0" applyFont="1" applyFill="1" applyBorder="1" applyAlignment="1">
      <alignment vertical="center"/>
    </xf>
    <xf numFmtId="0" fontId="34" fillId="12" borderId="0" xfId="0" applyFont="1" applyFill="1" applyBorder="1" applyAlignment="1">
      <alignment vertical="center" wrapText="1"/>
    </xf>
    <xf numFmtId="0" fontId="25" fillId="0" borderId="0" xfId="0" applyFont="1" applyFill="1" applyBorder="1" applyAlignment="1">
      <alignment vertical="center"/>
    </xf>
    <xf numFmtId="0" fontId="17" fillId="0" borderId="0" xfId="0" applyFont="1" applyFill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53" fillId="3" borderId="0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Border="1" applyAlignment="1">
      <alignment vertical="center"/>
    </xf>
    <xf numFmtId="0" fontId="54" fillId="3" borderId="0" xfId="0" applyFont="1" applyFill="1" applyBorder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3" fontId="21" fillId="0" borderId="0" xfId="0" applyNumberFormat="1" applyFont="1" applyAlignment="1">
      <alignment horizontal="center" vertical="center"/>
    </xf>
    <xf numFmtId="10" fontId="24" fillId="0" borderId="0" xfId="0" applyNumberFormat="1" applyFont="1" applyAlignment="1">
      <alignment vertical="center"/>
    </xf>
    <xf numFmtId="10" fontId="24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40" fillId="12" borderId="0" xfId="0" applyFont="1" applyFill="1" applyBorder="1" applyAlignment="1">
      <alignment vertical="center"/>
    </xf>
    <xf numFmtId="0" fontId="39" fillId="12" borderId="0" xfId="0" applyFont="1" applyFill="1" applyBorder="1" applyAlignment="1">
      <alignment vertical="center"/>
    </xf>
    <xf numFmtId="0" fontId="51" fillId="12" borderId="0" xfId="0" applyFont="1" applyFill="1" applyBorder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52" fillId="0" borderId="3" xfId="0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0" fontId="62" fillId="0" borderId="0" xfId="3" applyFont="1" applyFill="1" applyAlignme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Fill="1" applyBorder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Border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3" fontId="70" fillId="0" borderId="21" xfId="0" applyNumberFormat="1" applyFont="1" applyBorder="1" applyAlignment="1">
      <alignment horizontal="right" vertical="center"/>
    </xf>
    <xf numFmtId="3" fontId="70" fillId="0" borderId="0" xfId="0" applyNumberFormat="1" applyFont="1" applyAlignment="1">
      <alignment horizontal="right" vertical="center"/>
    </xf>
    <xf numFmtId="3" fontId="71" fillId="14" borderId="22" xfId="0" applyNumberFormat="1" applyFont="1" applyFill="1" applyBorder="1" applyAlignment="1">
      <alignment horizontal="right" vertical="center"/>
    </xf>
    <xf numFmtId="10" fontId="71" fillId="14" borderId="22" xfId="0" applyNumberFormat="1" applyFont="1" applyFill="1" applyBorder="1" applyAlignment="1">
      <alignment horizontal="right" vertical="center"/>
    </xf>
    <xf numFmtId="2" fontId="71" fillId="14" borderId="20" xfId="0" applyNumberFormat="1" applyFont="1" applyFill="1" applyBorder="1" applyAlignment="1">
      <alignment horizontal="right" vertical="center"/>
    </xf>
    <xf numFmtId="3" fontId="72" fillId="15" borderId="20" xfId="0" applyNumberFormat="1" applyFont="1" applyFill="1" applyBorder="1" applyAlignment="1">
      <alignment horizontal="center" vertical="center"/>
    </xf>
    <xf numFmtId="3" fontId="73" fillId="13" borderId="0" xfId="0" applyNumberFormat="1" applyFont="1" applyFill="1" applyAlignment="1">
      <alignment horizontal="center" vertical="center"/>
    </xf>
    <xf numFmtId="3" fontId="72" fillId="13" borderId="0" xfId="0" applyNumberFormat="1" applyFont="1" applyFill="1" applyAlignment="1">
      <alignment horizontal="center" vertical="center"/>
    </xf>
    <xf numFmtId="3" fontId="73" fillId="13" borderId="20" xfId="0" applyNumberFormat="1" applyFont="1" applyFill="1" applyBorder="1" applyAlignment="1">
      <alignment horizontal="center" vertical="center"/>
    </xf>
    <xf numFmtId="3" fontId="72" fillId="13" borderId="20" xfId="0" applyNumberFormat="1" applyFont="1" applyFill="1" applyBorder="1" applyAlignment="1">
      <alignment horizontal="center" vertical="center"/>
    </xf>
    <xf numFmtId="3" fontId="72" fillId="15" borderId="22" xfId="0" applyNumberFormat="1" applyFont="1" applyFill="1" applyBorder="1" applyAlignment="1">
      <alignment horizontal="center" vertical="center"/>
    </xf>
    <xf numFmtId="10" fontId="72" fillId="15" borderId="22" xfId="0" applyNumberFormat="1" applyFont="1" applyFill="1" applyBorder="1" applyAlignment="1">
      <alignment horizontal="center" vertical="center"/>
    </xf>
    <xf numFmtId="2" fontId="72" fillId="15" borderId="20" xfId="0" applyNumberFormat="1" applyFont="1" applyFill="1" applyBorder="1" applyAlignment="1">
      <alignment horizontal="center" vertical="center"/>
    </xf>
    <xf numFmtId="4" fontId="73" fillId="13" borderId="0" xfId="0" applyNumberFormat="1" applyFont="1" applyFill="1" applyAlignment="1">
      <alignment horizontal="center" vertical="center"/>
    </xf>
    <xf numFmtId="4" fontId="72" fillId="13" borderId="0" xfId="0" applyNumberFormat="1" applyFont="1" applyFill="1" applyAlignment="1">
      <alignment horizontal="center" vertical="center"/>
    </xf>
    <xf numFmtId="4" fontId="73" fillId="13" borderId="20" xfId="0" applyNumberFormat="1" applyFont="1" applyFill="1" applyBorder="1" applyAlignment="1">
      <alignment horizontal="center" vertical="center"/>
    </xf>
    <xf numFmtId="4" fontId="72" fillId="13" borderId="20" xfId="0" applyNumberFormat="1" applyFont="1" applyFill="1" applyBorder="1" applyAlignment="1">
      <alignment horizontal="center" vertical="center"/>
    </xf>
    <xf numFmtId="49" fontId="74" fillId="0" borderId="0" xfId="0" applyNumberFormat="1" applyFont="1" applyAlignment="1">
      <alignment vertical="center"/>
    </xf>
    <xf numFmtId="3" fontId="72" fillId="0" borderId="21" xfId="0" applyNumberFormat="1" applyFont="1" applyBorder="1" applyAlignment="1">
      <alignment horizontal="center" vertical="center"/>
    </xf>
    <xf numFmtId="3" fontId="75" fillId="0" borderId="0" xfId="0" applyNumberFormat="1" applyFont="1" applyAlignment="1">
      <alignment horizontal="center" vertical="center"/>
    </xf>
    <xf numFmtId="3" fontId="76" fillId="0" borderId="0" xfId="0" applyNumberFormat="1" applyFont="1" applyAlignment="1">
      <alignment horizontal="center" vertical="center"/>
    </xf>
    <xf numFmtId="10" fontId="77" fillId="0" borderId="0" xfId="0" applyNumberFormat="1" applyFont="1" applyAlignment="1">
      <alignment horizontal="center" vertical="center"/>
    </xf>
    <xf numFmtId="2" fontId="78" fillId="0" borderId="0" xfId="0" applyNumberFormat="1" applyFont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3" fontId="76" fillId="15" borderId="22" xfId="0" applyNumberFormat="1" applyFont="1" applyFill="1" applyBorder="1" applyAlignment="1">
      <alignment horizontal="center" vertical="center"/>
    </xf>
    <xf numFmtId="10" fontId="77" fillId="15" borderId="22" xfId="0" applyNumberFormat="1" applyFont="1" applyFill="1" applyBorder="1" applyAlignment="1">
      <alignment horizontal="center" vertical="center"/>
    </xf>
    <xf numFmtId="2" fontId="78" fillId="15" borderId="22" xfId="0" applyNumberFormat="1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11" fillId="0" borderId="0" xfId="0" applyNumberFormat="1" applyFont="1" applyFill="1" applyAlignment="1">
      <alignment vertical="top"/>
    </xf>
    <xf numFmtId="3" fontId="73" fillId="0" borderId="0" xfId="0" applyNumberFormat="1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3" fontId="72" fillId="0" borderId="0" xfId="0" applyNumberFormat="1" applyFont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2" fillId="0" borderId="20" xfId="0" applyNumberFormat="1" applyFont="1" applyBorder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10" fontId="48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10" fontId="48" fillId="15" borderId="22" xfId="0" applyNumberFormat="1" applyFont="1" applyFill="1" applyBorder="1" applyAlignment="1">
      <alignment horizontal="center" vertical="center"/>
    </xf>
    <xf numFmtId="2" fontId="49" fillId="15" borderId="22" xfId="0" applyNumberFormat="1" applyFont="1" applyFill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10" fontId="72" fillId="0" borderId="20" xfId="0" applyNumberFormat="1" applyFont="1" applyBorder="1" applyAlignment="1">
      <alignment horizontal="center" vertical="center"/>
    </xf>
    <xf numFmtId="3" fontId="72" fillId="0" borderId="0" xfId="0" applyNumberFormat="1" applyFont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10" fontId="72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3" fillId="0" borderId="0" xfId="3" applyFont="1" applyFill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5" fillId="8" borderId="2" xfId="0" applyFont="1" applyFill="1" applyBorder="1" applyAlignment="1">
      <alignment horizontal="center" vertical="center"/>
    </xf>
    <xf numFmtId="0" fontId="37" fillId="0" borderId="3" xfId="3" applyFont="1" applyFill="1" applyBorder="1" applyAlignment="1">
      <alignment horizontal="left" vertical="center"/>
    </xf>
    <xf numFmtId="0" fontId="65" fillId="16" borderId="0" xfId="0" applyFont="1" applyFill="1" applyAlignment="1">
      <alignment horizontal="center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Border="1" applyAlignment="1">
      <alignment horizontal="left" vertical="center"/>
    </xf>
    <xf numFmtId="0" fontId="55" fillId="3" borderId="0" xfId="0" applyFont="1" applyFill="1" applyBorder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3" fillId="0" borderId="3" xfId="3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Border="1" applyAlignment="1">
      <alignment horizontal="left" vertical="center" wrapText="1"/>
    </xf>
    <xf numFmtId="0" fontId="55" fillId="3" borderId="0" xfId="0" applyFont="1" applyFill="1" applyBorder="1" applyAlignment="1">
      <alignment horizontal="left" vertical="center" wrapText="1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3" fontId="73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3" fontId="72" fillId="0" borderId="20" xfId="0" applyNumberFormat="1" applyFont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72" fillId="0" borderId="0" xfId="0" applyNumberFormat="1" applyFont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72" fillId="0" borderId="20" xfId="0" applyFont="1" applyBorder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NumberFormat="1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6">
    <cellStyle name="Millares" xfId="1" builtinId="3"/>
    <cellStyle name="Normal" xfId="0" builtinId="0"/>
    <cellStyle name="Normal 2" xfId="3"/>
    <cellStyle name="Normal 3" xfId="4"/>
    <cellStyle name="Normal 4" xfId="5"/>
    <cellStyle name="Porcentaje" xfId="2" builtinId="5"/>
  </cellStyles>
  <dxfs count="135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549E39"/>
      <color rgb="FF536E1F"/>
      <color rgb="FF066686"/>
      <color rgb="FF003956"/>
      <color rgb="FF7DB51A"/>
      <color rgb="FF000000"/>
      <color rgb="FFFF6600"/>
      <color rgb="FFFF3300"/>
      <color rgb="FFFF9900"/>
      <color rgb="FFA94B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69405584"/>
        <c:axId val="469409112"/>
      </c:barChart>
      <c:catAx>
        <c:axId val="469405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9409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940911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940558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2022'!$B$480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2022'!$C$479:$H$479</c15:sqref>
                  </c15:fullRef>
                </c:ext>
              </c:extLst>
              <c:f>('ABRIL 2022'!$C$479,'ABRIL 2022'!$E$479,'ABRIL 2022'!$G$479)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2022'!$C$480:$H$480</c15:sqref>
                  </c15:fullRef>
                </c:ext>
              </c:extLst>
              <c:f>('ABRIL 2022'!$C$480,'ABRIL 2022'!$E$480,'ABRIL 2022'!$G$480)</c:f>
              <c:numCache>
                <c:formatCode>#,##0</c:formatCode>
                <c:ptCount val="3"/>
                <c:pt idx="0">
                  <c:v>688447</c:v>
                </c:pt>
                <c:pt idx="1">
                  <c:v>69626</c:v>
                </c:pt>
                <c:pt idx="2">
                  <c:v>758073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'ABRIL 2022'!$B$481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2022'!$C$479:$H$479</c15:sqref>
                  </c15:fullRef>
                </c:ext>
              </c:extLst>
              <c:f>('ABRIL 2022'!$C$479,'ABRIL 2022'!$E$479,'ABRIL 2022'!$G$479)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2022'!$C$481:$H$481</c15:sqref>
                  </c15:fullRef>
                </c:ext>
              </c:extLst>
              <c:f>('ABRIL 2022'!$C$481,'ABRIL 2022'!$E$481,'ABRIL 2022'!$G$481)</c:f>
              <c:numCache>
                <c:formatCode>#,##0</c:formatCode>
                <c:ptCount val="3"/>
                <c:pt idx="0">
                  <c:v>2532889</c:v>
                </c:pt>
                <c:pt idx="1">
                  <c:v>442064</c:v>
                </c:pt>
                <c:pt idx="2">
                  <c:v>2974953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397352"/>
        <c:axId val="469386768"/>
      </c:barChart>
      <c:catAx>
        <c:axId val="469397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86768"/>
        <c:crosses val="autoZero"/>
        <c:auto val="0"/>
        <c:lblAlgn val="ctr"/>
        <c:lblOffset val="100"/>
        <c:noMultiLvlLbl val="0"/>
      </c:catAx>
      <c:valAx>
        <c:axId val="46938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97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2022'!$B$506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2022'!$C$505:$K$505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2022'!$C$506:$K$506</c:f>
              <c:numCache>
                <c:formatCode>#,##0</c:formatCode>
                <c:ptCount val="9"/>
                <c:pt idx="0">
                  <c:v>51926</c:v>
                </c:pt>
                <c:pt idx="1">
                  <c:v>104968</c:v>
                </c:pt>
                <c:pt idx="2">
                  <c:v>154376</c:v>
                </c:pt>
                <c:pt idx="3">
                  <c:v>50145</c:v>
                </c:pt>
                <c:pt idx="4">
                  <c:v>111802</c:v>
                </c:pt>
                <c:pt idx="5">
                  <c:v>43159</c:v>
                </c:pt>
                <c:pt idx="6">
                  <c:v>44739</c:v>
                </c:pt>
                <c:pt idx="7">
                  <c:v>149045</c:v>
                </c:pt>
                <c:pt idx="8">
                  <c:v>47913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'ABRIL 2022'!$B$507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'ABRIL 2022'!$C$505:$K$505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2022'!$C$507:$K$507</c:f>
              <c:numCache>
                <c:formatCode>#,##0</c:formatCode>
                <c:ptCount val="9"/>
                <c:pt idx="0">
                  <c:v>287976</c:v>
                </c:pt>
                <c:pt idx="1">
                  <c:v>502133</c:v>
                </c:pt>
                <c:pt idx="2">
                  <c:v>436056</c:v>
                </c:pt>
                <c:pt idx="3">
                  <c:v>138852</c:v>
                </c:pt>
                <c:pt idx="4">
                  <c:v>563444</c:v>
                </c:pt>
                <c:pt idx="5">
                  <c:v>324127</c:v>
                </c:pt>
                <c:pt idx="6">
                  <c:v>181817</c:v>
                </c:pt>
                <c:pt idx="7">
                  <c:v>382615</c:v>
                </c:pt>
                <c:pt idx="8">
                  <c:v>157933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390688"/>
        <c:axId val="469391080"/>
      </c:barChart>
      <c:catAx>
        <c:axId val="46939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91080"/>
        <c:crosses val="autoZero"/>
        <c:auto val="1"/>
        <c:lblAlgn val="ctr"/>
        <c:lblOffset val="100"/>
        <c:noMultiLvlLbl val="0"/>
      </c:catAx>
      <c:valAx>
        <c:axId val="469391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9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2022'!$B$446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'ABRIL 2022'!$C$445:$K$445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2022'!$C$446:$K$446</c:f>
              <c:numCache>
                <c:formatCode>#,##0</c:formatCode>
                <c:ptCount val="9"/>
                <c:pt idx="0">
                  <c:v>31294</c:v>
                </c:pt>
                <c:pt idx="1">
                  <c:v>65553</c:v>
                </c:pt>
                <c:pt idx="2">
                  <c:v>75436</c:v>
                </c:pt>
                <c:pt idx="3">
                  <c:v>25177</c:v>
                </c:pt>
                <c:pt idx="4">
                  <c:v>63644</c:v>
                </c:pt>
                <c:pt idx="5">
                  <c:v>26713</c:v>
                </c:pt>
                <c:pt idx="6">
                  <c:v>24078</c:v>
                </c:pt>
                <c:pt idx="7">
                  <c:v>80187</c:v>
                </c:pt>
                <c:pt idx="8">
                  <c:v>26524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'ABRIL 2022'!$B$447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'ABRIL 2022'!$C$445:$K$445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2022'!$C$447:$K$447</c:f>
              <c:numCache>
                <c:formatCode>#,##0</c:formatCode>
                <c:ptCount val="9"/>
                <c:pt idx="0">
                  <c:v>171328</c:v>
                </c:pt>
                <c:pt idx="1">
                  <c:v>328184</c:v>
                </c:pt>
                <c:pt idx="2">
                  <c:v>271534</c:v>
                </c:pt>
                <c:pt idx="3">
                  <c:v>76536</c:v>
                </c:pt>
                <c:pt idx="4">
                  <c:v>321735</c:v>
                </c:pt>
                <c:pt idx="5">
                  <c:v>203852</c:v>
                </c:pt>
                <c:pt idx="6">
                  <c:v>99000</c:v>
                </c:pt>
                <c:pt idx="7">
                  <c:v>234514</c:v>
                </c:pt>
                <c:pt idx="8">
                  <c:v>95724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389120"/>
        <c:axId val="469391864"/>
      </c:barChart>
      <c:catAx>
        <c:axId val="4693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91864"/>
        <c:crosses val="autoZero"/>
        <c:auto val="1"/>
        <c:lblAlgn val="ctr"/>
        <c:lblOffset val="100"/>
        <c:noMultiLvlLbl val="0"/>
      </c:catAx>
      <c:valAx>
        <c:axId val="46939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89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2022'!$B$574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2022'!$C$573:$H$573</c15:sqref>
                  </c15:fullRef>
                </c:ext>
              </c:extLst>
              <c:f>('ABRIL 2022'!$C$573,'ABRIL 2022'!$E$573,'ABRIL 2022'!$G$573)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2022'!$C$574:$H$574</c15:sqref>
                  </c15:fullRef>
                </c:ext>
              </c:extLst>
              <c:f>('ABRIL 2022'!$C$574,'ABRIL 2022'!$E$574,'ABRIL 2022'!$G$574)</c:f>
              <c:numCache>
                <c:formatCode>#,##0</c:formatCode>
                <c:ptCount val="3"/>
                <c:pt idx="0">
                  <c:v>112642</c:v>
                </c:pt>
                <c:pt idx="1">
                  <c:v>10776</c:v>
                </c:pt>
                <c:pt idx="2">
                  <c:v>123418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'ABRIL 2022'!$B$575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2022'!$C$573:$H$573</c15:sqref>
                  </c15:fullRef>
                </c:ext>
              </c:extLst>
              <c:f>('ABRIL 2022'!$C$573,'ABRIL 2022'!$E$573,'ABRIL 2022'!$G$573)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2022'!$C$575:$H$575</c15:sqref>
                  </c15:fullRef>
                </c:ext>
              </c:extLst>
              <c:f>('ABRIL 2022'!$C$575,'ABRIL 2022'!$E$575,'ABRIL 2022'!$G$575)</c:f>
              <c:numCache>
                <c:formatCode>#,##0</c:formatCode>
                <c:ptCount val="3"/>
                <c:pt idx="0">
                  <c:v>376639</c:v>
                </c:pt>
                <c:pt idx="1">
                  <c:v>89334</c:v>
                </c:pt>
                <c:pt idx="2">
                  <c:v>465973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393040"/>
        <c:axId val="4693934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2022'!$C$573:$H$573</c15:sqref>
                        </c15:fullRef>
                        <c15:formulaRef>
                          <c15:sqref>('ABRIL 2022'!$C$573,'ABRIL 2022'!$E$573,'ABRIL 2022'!$G$573)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2022'!$C$573:$H$573</c15:sqref>
                        </c15:fullRef>
                        <c15:formulaRef>
                          <c15:sqref>('ABRIL 2022'!$C$573,'ABRIL 2022'!$E$573,'ABRIL 2022'!$G$573)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4693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93432"/>
        <c:crosses val="autoZero"/>
        <c:auto val="0"/>
        <c:lblAlgn val="ctr"/>
        <c:lblOffset val="100"/>
        <c:noMultiLvlLbl val="0"/>
      </c:catAx>
      <c:valAx>
        <c:axId val="46939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9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2022'!$B$589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2022'!$C$588:$H$588</c15:sqref>
                  </c15:fullRef>
                </c:ext>
              </c:extLst>
              <c:f>('ABRIL 2022'!$C$588,'ABRIL 2022'!$E$588,'ABRIL 2022'!$G$588)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2022'!$C$589:$H$589</c15:sqref>
                  </c15:fullRef>
                </c:ext>
              </c:extLst>
              <c:f>('ABRIL 2022'!$C$589,'ABRIL 2022'!$E$589,'ABRIL 2022'!$G$589)</c:f>
              <c:numCache>
                <c:formatCode>#,##0</c:formatCode>
                <c:ptCount val="3"/>
                <c:pt idx="0">
                  <c:v>184497</c:v>
                </c:pt>
                <c:pt idx="1">
                  <c:v>17437</c:v>
                </c:pt>
                <c:pt idx="2">
                  <c:v>201934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'ABRIL 2022'!$B$590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2022'!$C$588:$H$588</c15:sqref>
                  </c15:fullRef>
                </c:ext>
              </c:extLst>
              <c:f>('ABRIL 2022'!$C$588,'ABRIL 2022'!$E$588,'ABRIL 2022'!$G$588)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2022'!$C$590:$H$590</c15:sqref>
                  </c15:fullRef>
                </c:ext>
              </c:extLst>
              <c:f>('ABRIL 2022'!$C$590,'ABRIL 2022'!$E$590,'ABRIL 2022'!$G$590)</c:f>
              <c:numCache>
                <c:formatCode>#,##0</c:formatCode>
                <c:ptCount val="3"/>
                <c:pt idx="0">
                  <c:v>584479</c:v>
                </c:pt>
                <c:pt idx="1">
                  <c:v>134065</c:v>
                </c:pt>
                <c:pt idx="2">
                  <c:v>718544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393824"/>
        <c:axId val="4693942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2022'!$C$588:$H$588</c15:sqref>
                        </c15:fullRef>
                        <c15:formulaRef>
                          <c15:sqref>('ABRIL 2022'!$C$588,'ABRIL 2022'!$E$588,'ABRIL 2022'!$G$588)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2022'!$C$588:$H$588</c15:sqref>
                        </c15:fullRef>
                        <c15:formulaRef>
                          <c15:sqref>('ABRIL 2022'!$C$588,'ABRIL 2022'!$E$588,'ABRIL 2022'!$G$588)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46939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94216"/>
        <c:crosses val="autoZero"/>
        <c:auto val="0"/>
        <c:lblAlgn val="ctr"/>
        <c:lblOffset val="100"/>
        <c:noMultiLvlLbl val="0"/>
      </c:catAx>
      <c:valAx>
        <c:axId val="46939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9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2022'!$C$330:$L$330</c15:sqref>
                  </c15:fullRef>
                </c:ext>
              </c:extLst>
              <c:f>'ABRIL 2022'!$C$330:$K$330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2022'!$C$331:$L$331</c15:sqref>
                  </c15:fullRef>
                </c:ext>
              </c:extLst>
              <c:f>'ABRIL 2022'!$C$331:$K$331</c:f>
              <c:numCache>
                <c:formatCode>#,##0</c:formatCode>
                <c:ptCount val="9"/>
                <c:pt idx="0">
                  <c:v>64730</c:v>
                </c:pt>
                <c:pt idx="1">
                  <c:v>128565</c:v>
                </c:pt>
                <c:pt idx="2">
                  <c:v>114640</c:v>
                </c:pt>
                <c:pt idx="3">
                  <c:v>35312</c:v>
                </c:pt>
                <c:pt idx="4">
                  <c:v>106710</c:v>
                </c:pt>
                <c:pt idx="5">
                  <c:v>68472</c:v>
                </c:pt>
                <c:pt idx="6">
                  <c:v>41962</c:v>
                </c:pt>
                <c:pt idx="7">
                  <c:v>83730</c:v>
                </c:pt>
                <c:pt idx="8">
                  <c:v>37826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2022'!$C$330:$L$330</c15:sqref>
                  </c15:fullRef>
                </c:ext>
              </c:extLst>
              <c:f>'ABRIL 2022'!$C$330:$K$330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2022'!$C$334:$L$334</c15:sqref>
                  </c15:fullRef>
                </c:ext>
              </c:extLst>
              <c:f>'ABRIL 2022'!$C$334:$K$334</c:f>
              <c:numCache>
                <c:formatCode>#,##0</c:formatCode>
                <c:ptCount val="9"/>
                <c:pt idx="0">
                  <c:v>111595</c:v>
                </c:pt>
                <c:pt idx="1">
                  <c:v>202428</c:v>
                </c:pt>
                <c:pt idx="2">
                  <c:v>181313</c:v>
                </c:pt>
                <c:pt idx="3">
                  <c:v>58725</c:v>
                </c:pt>
                <c:pt idx="4">
                  <c:v>201645</c:v>
                </c:pt>
                <c:pt idx="5">
                  <c:v>123100</c:v>
                </c:pt>
                <c:pt idx="6">
                  <c:v>78267</c:v>
                </c:pt>
                <c:pt idx="7">
                  <c:v>135749</c:v>
                </c:pt>
                <c:pt idx="8">
                  <c:v>68001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2022'!$B$547:$B$555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2022'!$E$547:$E$555</c:f>
              <c:numCache>
                <c:formatCode>#,##0</c:formatCode>
                <c:ptCount val="9"/>
                <c:pt idx="0">
                  <c:v>36643</c:v>
                </c:pt>
                <c:pt idx="1">
                  <c:v>86335</c:v>
                </c:pt>
                <c:pt idx="2">
                  <c:v>81311</c:v>
                </c:pt>
                <c:pt idx="3">
                  <c:v>26349</c:v>
                </c:pt>
                <c:pt idx="4">
                  <c:v>73036</c:v>
                </c:pt>
                <c:pt idx="5">
                  <c:v>44771</c:v>
                </c:pt>
                <c:pt idx="6">
                  <c:v>26986</c:v>
                </c:pt>
                <c:pt idx="7">
                  <c:v>68327</c:v>
                </c:pt>
                <c:pt idx="8">
                  <c:v>22215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'ABRIL 2022'!$B$547:$B$555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2022'!$H$547:$H$555</c:f>
              <c:numCache>
                <c:formatCode>#,##0</c:formatCode>
                <c:ptCount val="9"/>
                <c:pt idx="0">
                  <c:v>50860</c:v>
                </c:pt>
                <c:pt idx="1">
                  <c:v>133427</c:v>
                </c:pt>
                <c:pt idx="2">
                  <c:v>114713</c:v>
                </c:pt>
                <c:pt idx="3">
                  <c:v>41744</c:v>
                </c:pt>
                <c:pt idx="4">
                  <c:v>124165</c:v>
                </c:pt>
                <c:pt idx="5">
                  <c:v>68649</c:v>
                </c:pt>
                <c:pt idx="6">
                  <c:v>41865</c:v>
                </c:pt>
                <c:pt idx="7">
                  <c:v>105513</c:v>
                </c:pt>
                <c:pt idx="8">
                  <c:v>37608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2022'!$B$607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2022'!$C$606:$H$606</c15:sqref>
                  </c15:fullRef>
                </c:ext>
              </c:extLst>
              <c:f>('ABRIL 2022'!$C$606,'ABRIL 2022'!$E$606,'ABRIL 2022'!$G$606)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2022'!$C$607:$H$607</c15:sqref>
                  </c15:fullRef>
                </c:ext>
              </c:extLst>
              <c:f>('ABRIL 2022'!$C$607,'ABRIL 2022'!$E$607,'ABRIL 2022'!$G$607)</c:f>
              <c:numCache>
                <c:formatCode>#,##0</c:formatCode>
                <c:ptCount val="3"/>
                <c:pt idx="0">
                  <c:v>307212</c:v>
                </c:pt>
                <c:pt idx="1">
                  <c:v>32872</c:v>
                </c:pt>
                <c:pt idx="2">
                  <c:v>340084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'ABRIL 2022'!$B$608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2022'!$C$606:$H$606</c15:sqref>
                  </c15:fullRef>
                </c:ext>
              </c:extLst>
              <c:f>('ABRIL 2022'!$C$606,'ABRIL 2022'!$E$606,'ABRIL 2022'!$G$606)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2022'!$C$608:$H$608</c15:sqref>
                  </c15:fullRef>
                </c:ext>
              </c:extLst>
              <c:f>('ABRIL 2022'!$C$608,'ABRIL 2022'!$E$608,'ABRIL 2022'!$G$608)</c:f>
              <c:numCache>
                <c:formatCode>#,##0</c:formatCode>
                <c:ptCount val="3"/>
                <c:pt idx="0">
                  <c:v>1107767</c:v>
                </c:pt>
                <c:pt idx="1">
                  <c:v>226404</c:v>
                </c:pt>
                <c:pt idx="2">
                  <c:v>1334171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398528"/>
        <c:axId val="4693989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2022'!$C$606:$H$606</c15:sqref>
                        </c15:fullRef>
                        <c15:formulaRef>
                          <c15:sqref>('ABRIL 2022'!$C$606,'ABRIL 2022'!$E$606,'ABRIL 2022'!$G$606)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2022'!$C$606:$H$606</c15:sqref>
                        </c15:fullRef>
                        <c15:formulaRef>
                          <c15:sqref>('ABRIL 2022'!$C$606,'ABRIL 2022'!$E$606,'ABRIL 2022'!$G$606)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46939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98920"/>
        <c:crosses val="autoZero"/>
        <c:auto val="0"/>
        <c:lblAlgn val="ctr"/>
        <c:lblOffset val="100"/>
        <c:noMultiLvlLbl val="0"/>
      </c:catAx>
      <c:valAx>
        <c:axId val="469398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9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69403232"/>
        <c:axId val="469400488"/>
        <c:axId val="0"/>
      </c:bar3DChart>
      <c:catAx>
        <c:axId val="46940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9400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9400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94032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2022'!$B$633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2022'!$C$632:$H$632</c15:sqref>
                  </c15:fullRef>
                </c:ext>
              </c:extLst>
              <c:f>('ABRIL 2022'!$C$632,'ABRIL 2022'!$E$632,'ABRIL 2022'!$G$632)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2022'!$C$633:$H$633</c15:sqref>
                  </c15:fullRef>
                </c:ext>
              </c:extLst>
              <c:f>('ABRIL 2022'!$C$633,'ABRIL 2022'!$E$633,'ABRIL 2022'!$G$633)</c:f>
              <c:numCache>
                <c:formatCode>#,##0</c:formatCode>
                <c:ptCount val="3"/>
                <c:pt idx="0">
                  <c:v>515552</c:v>
                </c:pt>
                <c:pt idx="1">
                  <c:v>51359</c:v>
                </c:pt>
                <c:pt idx="2">
                  <c:v>566911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'ABRIL 2022'!$B$634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2022'!$C$632:$H$632</c15:sqref>
                  </c15:fullRef>
                </c:ext>
              </c:extLst>
              <c:f>('ABRIL 2022'!$C$632,'ABRIL 2022'!$E$632,'ABRIL 2022'!$G$632)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2022'!$C$634:$H$634</c15:sqref>
                  </c15:fullRef>
                </c:ext>
              </c:extLst>
              <c:f>('ABRIL 2022'!$C$634,'ABRIL 2022'!$E$634,'ABRIL 2022'!$G$634)</c:f>
              <c:numCache>
                <c:formatCode>#,##0</c:formatCode>
                <c:ptCount val="3"/>
                <c:pt idx="0">
                  <c:v>1703252</c:v>
                </c:pt>
                <c:pt idx="1">
                  <c:v>335930</c:v>
                </c:pt>
                <c:pt idx="2">
                  <c:v>2039182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387944"/>
        <c:axId val="4693946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2022'!$C$632:$H$632</c15:sqref>
                        </c15:fullRef>
                        <c15:formulaRef>
                          <c15:sqref>('ABRIL 2022'!$C$632,'ABRIL 2022'!$E$632,'ABRIL 2022'!$G$632)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2022'!$C$632:$H$632</c15:sqref>
                        </c15:fullRef>
                        <c15:formulaRef>
                          <c15:sqref>('ABRIL 2022'!$C$632,'ABRIL 2022'!$E$632,'ABRIL 2022'!$G$632)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469387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94608"/>
        <c:crosses val="autoZero"/>
        <c:auto val="0"/>
        <c:lblAlgn val="ctr"/>
        <c:lblOffset val="100"/>
        <c:noMultiLvlLbl val="0"/>
      </c:catAx>
      <c:valAx>
        <c:axId val="46939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87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2.1973996748419527E-2"/>
                  <c:y val="1.47907770839843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7.0962257690712089E-3"/>
                  <c:y val="2.968108048615220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7.5393087151185345E-3"/>
                  <c:y val="-1.766073711015992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1948449957875971E-2"/>
                  <c:y val="1.44300827719805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2022'!$B$672:$B$680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2022'!$E$672:$E$680</c:f>
              <c:numCache>
                <c:formatCode>#,##0</c:formatCode>
                <c:ptCount val="9"/>
                <c:pt idx="0">
                  <c:v>349</c:v>
                </c:pt>
                <c:pt idx="1">
                  <c:v>2109</c:v>
                </c:pt>
                <c:pt idx="2">
                  <c:v>4642</c:v>
                </c:pt>
                <c:pt idx="3">
                  <c:v>90</c:v>
                </c:pt>
                <c:pt idx="4">
                  <c:v>1617</c:v>
                </c:pt>
                <c:pt idx="5">
                  <c:v>1237</c:v>
                </c:pt>
                <c:pt idx="6">
                  <c:v>9</c:v>
                </c:pt>
                <c:pt idx="7">
                  <c:v>777</c:v>
                </c:pt>
                <c:pt idx="8">
                  <c:v>548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9.4682164580817598E-3"/>
                  <c:y val="3.660131171031572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1555963373344193E-2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0"/>
                  <c:y val="6.134021116488441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4.6476365200274049E-3"/>
                  <c:y val="2.550519729728037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5404905754149424E-2"/>
                  <c:y val="-2.4894636325565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7703133837262218E-3"/>
                  <c:y val="7.320262342063161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'ABRIL 2022'!$B$672:$B$680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2022'!$H$672:$H$680</c:f>
              <c:numCache>
                <c:formatCode>#,##0</c:formatCode>
                <c:ptCount val="9"/>
                <c:pt idx="0">
                  <c:v>759</c:v>
                </c:pt>
                <c:pt idx="1">
                  <c:v>4330</c:v>
                </c:pt>
                <c:pt idx="2">
                  <c:v>6375</c:v>
                </c:pt>
                <c:pt idx="3">
                  <c:v>135</c:v>
                </c:pt>
                <c:pt idx="4">
                  <c:v>3206</c:v>
                </c:pt>
                <c:pt idx="5">
                  <c:v>2529</c:v>
                </c:pt>
                <c:pt idx="6">
                  <c:v>35</c:v>
                </c:pt>
                <c:pt idx="7">
                  <c:v>3317</c:v>
                </c:pt>
                <c:pt idx="8">
                  <c:v>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2022'!$B$699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2022'!$C$698:$H$698</c15:sqref>
                  </c15:fullRef>
                </c:ext>
              </c:extLst>
              <c:f>('ABRIL 2022'!$C$698,'ABRIL 2022'!$E$698,'ABRIL 2022'!$G$698)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2022'!$C$699:$H$699</c15:sqref>
                  </c15:fullRef>
                </c:ext>
              </c:extLst>
              <c:f>('ABRIL 2022'!$C$699,'ABRIL 2022'!$E$699,'ABRIL 2022'!$G$699)</c:f>
              <c:numCache>
                <c:formatCode>#,##0</c:formatCode>
                <c:ptCount val="3"/>
                <c:pt idx="0">
                  <c:v>2337</c:v>
                </c:pt>
                <c:pt idx="1">
                  <c:v>118</c:v>
                </c:pt>
                <c:pt idx="2">
                  <c:v>2455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'ABRIL 2022'!$B$700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2022'!$C$698:$H$698</c15:sqref>
                  </c15:fullRef>
                </c:ext>
              </c:extLst>
              <c:f>('ABRIL 2022'!$C$698,'ABRIL 2022'!$E$698,'ABRIL 2022'!$G$698)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2022'!$C$700:$H$700</c15:sqref>
                  </c15:fullRef>
                </c:ext>
              </c:extLst>
              <c:f>('ABRIL 2022'!$C$700,'ABRIL 2022'!$E$700,'ABRIL 2022'!$G$700)</c:f>
              <c:numCache>
                <c:formatCode>#,##0</c:formatCode>
                <c:ptCount val="3"/>
                <c:pt idx="0">
                  <c:v>8941</c:v>
                </c:pt>
                <c:pt idx="1">
                  <c:v>2437</c:v>
                </c:pt>
                <c:pt idx="2">
                  <c:v>11378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388336"/>
        <c:axId val="4693887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2022'!$C$698:$H$698</c15:sqref>
                        </c15:fullRef>
                        <c15:formulaRef>
                          <c15:sqref>('ABRIL 2022'!$C$698,'ABRIL 2022'!$E$698,'ABRIL 2022'!$G$698)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2022'!$C$698:$H$698</c15:sqref>
                        </c15:fullRef>
                        <c15:formulaRef>
                          <c15:sqref>('ABRIL 2022'!$C$698,'ABRIL 2022'!$E$698,'ABRIL 2022'!$G$698)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46938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88728"/>
        <c:crosses val="autoZero"/>
        <c:auto val="0"/>
        <c:lblAlgn val="ctr"/>
        <c:lblOffset val="100"/>
        <c:noMultiLvlLbl val="0"/>
      </c:catAx>
      <c:valAx>
        <c:axId val="469388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88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2022'!$B$714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2022'!$C$713:$H$713</c15:sqref>
                  </c15:fullRef>
                </c:ext>
              </c:extLst>
              <c:f>('ABRIL 2022'!$C$713,'ABRIL 2022'!$E$713,'ABRIL 2022'!$G$713)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2022'!$C$714:$H$714</c15:sqref>
                  </c15:fullRef>
                </c:ext>
              </c:extLst>
              <c:f>('ABRIL 2022'!$C$714,'ABRIL 2022'!$E$714,'ABRIL 2022'!$G$714)</c:f>
              <c:numCache>
                <c:formatCode>#,##0</c:formatCode>
                <c:ptCount val="3"/>
                <c:pt idx="0">
                  <c:v>5688</c:v>
                </c:pt>
                <c:pt idx="1">
                  <c:v>435</c:v>
                </c:pt>
                <c:pt idx="2">
                  <c:v>6123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'ABRIL 2022'!$B$715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2022'!$C$713:$H$713</c15:sqref>
                  </c15:fullRef>
                </c:ext>
              </c:extLst>
              <c:f>('ABRIL 2022'!$C$713,'ABRIL 2022'!$E$713,'ABRIL 2022'!$G$713)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2022'!$C$715:$H$715</c15:sqref>
                  </c15:fullRef>
                </c:ext>
              </c:extLst>
              <c:f>('ABRIL 2022'!$C$715,'ABRIL 2022'!$E$715,'ABRIL 2022'!$G$715)</c:f>
              <c:numCache>
                <c:formatCode>#,##0</c:formatCode>
                <c:ptCount val="3"/>
                <c:pt idx="0">
                  <c:v>17606</c:v>
                </c:pt>
                <c:pt idx="1">
                  <c:v>4002</c:v>
                </c:pt>
                <c:pt idx="2">
                  <c:v>21608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389904"/>
        <c:axId val="4694177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2022'!$C$713:$H$713</c15:sqref>
                        </c15:fullRef>
                        <c15:formulaRef>
                          <c15:sqref>('ABRIL 2022'!$C$713,'ABRIL 2022'!$E$713,'ABRIL 2022'!$G$713)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2022'!$C$713:$H$713</c15:sqref>
                        </c15:fullRef>
                        <c15:formulaRef>
                          <c15:sqref>('ABRIL 2022'!$C$713,'ABRIL 2022'!$E$713,'ABRIL 2022'!$G$713)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46938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417736"/>
        <c:crosses val="autoZero"/>
        <c:auto val="0"/>
        <c:lblAlgn val="ctr"/>
        <c:lblOffset val="100"/>
        <c:noMultiLvlLbl val="0"/>
      </c:catAx>
      <c:valAx>
        <c:axId val="469417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8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2022'!$B$732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2022'!$C$731:$H$731</c15:sqref>
                  </c15:fullRef>
                </c:ext>
              </c:extLst>
              <c:f>('ABRIL 2022'!$C$731,'ABRIL 2022'!$E$731,'ABRIL 2022'!$G$731)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2022'!$C$732:$H$732</c15:sqref>
                  </c15:fullRef>
                </c:ext>
              </c:extLst>
              <c:f>('ABRIL 2022'!$C$732,'ABRIL 2022'!$E$732,'ABRIL 2022'!$G$732)</c:f>
              <c:numCache>
                <c:formatCode>#,##0</c:formatCode>
                <c:ptCount val="3"/>
                <c:pt idx="0">
                  <c:v>6252</c:v>
                </c:pt>
                <c:pt idx="1">
                  <c:v>446</c:v>
                </c:pt>
                <c:pt idx="2">
                  <c:v>6698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'ABRIL 2022'!$B$733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2022'!$C$731:$H$731</c15:sqref>
                  </c15:fullRef>
                </c:ext>
              </c:extLst>
              <c:f>('ABRIL 2022'!$C$731,'ABRIL 2022'!$E$731,'ABRIL 2022'!$G$731)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2022'!$C$733:$H$733</c15:sqref>
                  </c15:fullRef>
                </c:ext>
              </c:extLst>
              <c:f>('ABRIL 2022'!$C$733,'ABRIL 2022'!$E$733,'ABRIL 2022'!$G$733)</c:f>
              <c:numCache>
                <c:formatCode>#,##0</c:formatCode>
                <c:ptCount val="3"/>
                <c:pt idx="0">
                  <c:v>20871</c:v>
                </c:pt>
                <c:pt idx="1">
                  <c:v>4480</c:v>
                </c:pt>
                <c:pt idx="2">
                  <c:v>25351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387248"/>
        <c:axId val="4633896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2022'!$C$731:$H$731</c15:sqref>
                        </c15:fullRef>
                        <c15:formulaRef>
                          <c15:sqref>('ABRIL 2022'!$C$731,'ABRIL 2022'!$E$731,'ABRIL 2022'!$G$731)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2022'!$C$731:$H$731</c15:sqref>
                        </c15:fullRef>
                        <c15:formulaRef>
                          <c15:sqref>('ABRIL 2022'!$C$731,'ABRIL 2022'!$E$731,'ABRIL 2022'!$G$731)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46338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389600"/>
        <c:crosses val="autoZero"/>
        <c:auto val="0"/>
        <c:lblAlgn val="ctr"/>
        <c:lblOffset val="100"/>
        <c:noMultiLvlLbl val="0"/>
      </c:catAx>
      <c:valAx>
        <c:axId val="46338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38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2022'!$B$758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2022'!$C$757:$H$757</c15:sqref>
                  </c15:fullRef>
                </c:ext>
              </c:extLst>
              <c:f>('ABRIL 2022'!$C$757,'ABRIL 2022'!$E$757,'ABRIL 2022'!$G$757)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2022'!$C$758:$H$758</c15:sqref>
                  </c15:fullRef>
                </c:ext>
              </c:extLst>
              <c:f>('ABRIL 2022'!$C$758,'ABRIL 2022'!$E$758,'ABRIL 2022'!$G$758)</c:f>
              <c:numCache>
                <c:formatCode>#,##0</c:formatCode>
                <c:ptCount val="3"/>
                <c:pt idx="0">
                  <c:v>17402</c:v>
                </c:pt>
                <c:pt idx="1">
                  <c:v>1763</c:v>
                </c:pt>
                <c:pt idx="2">
                  <c:v>19165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'ABRIL 2022'!$B$759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2022'!$C$757:$H$757</c15:sqref>
                  </c15:fullRef>
                </c:ext>
              </c:extLst>
              <c:f>('ABRIL 2022'!$C$757,'ABRIL 2022'!$E$757,'ABRIL 2022'!$G$757)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2022'!$C$759:$H$759</c15:sqref>
                  </c15:fullRef>
                </c:ext>
              </c:extLst>
              <c:f>('ABRIL 2022'!$C$759,'ABRIL 2022'!$E$759,'ABRIL 2022'!$G$759)</c:f>
              <c:numCache>
                <c:formatCode>#,##0</c:formatCode>
                <c:ptCount val="3"/>
                <c:pt idx="0">
                  <c:v>45245</c:v>
                </c:pt>
                <c:pt idx="1">
                  <c:v>8272</c:v>
                </c:pt>
                <c:pt idx="2">
                  <c:v>53517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381760"/>
        <c:axId val="4633868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2022'!$C$757:$H$757</c15:sqref>
                        </c15:fullRef>
                        <c15:formulaRef>
                          <c15:sqref>('ABRIL 2022'!$C$757,'ABRIL 2022'!$E$757,'ABRIL 2022'!$G$757)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2022'!$C$757:$H$757</c15:sqref>
                        </c15:fullRef>
                        <c15:formulaRef>
                          <c15:sqref>('ABRIL 2022'!$C$757,'ABRIL 2022'!$E$757,'ABRIL 2022'!$G$757)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46338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386856"/>
        <c:crosses val="autoZero"/>
        <c:auto val="0"/>
        <c:lblAlgn val="ctr"/>
        <c:lblOffset val="100"/>
        <c:noMultiLvlLbl val="0"/>
      </c:catAx>
      <c:valAx>
        <c:axId val="46338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338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2022'!$B$797:$B$805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2022'!$E$797:$E$805</c:f>
              <c:numCache>
                <c:formatCode>#,##0</c:formatCode>
                <c:ptCount val="9"/>
                <c:pt idx="0">
                  <c:v>14247</c:v>
                </c:pt>
                <c:pt idx="1">
                  <c:v>15697</c:v>
                </c:pt>
                <c:pt idx="2">
                  <c:v>12393</c:v>
                </c:pt>
                <c:pt idx="3">
                  <c:v>6685</c:v>
                </c:pt>
                <c:pt idx="4">
                  <c:v>12250</c:v>
                </c:pt>
                <c:pt idx="5">
                  <c:v>11904</c:v>
                </c:pt>
                <c:pt idx="6">
                  <c:v>9269</c:v>
                </c:pt>
                <c:pt idx="7">
                  <c:v>5170</c:v>
                </c:pt>
                <c:pt idx="8">
                  <c:v>7985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'ABRIL 2022'!$B$797:$B$805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2022'!$H$797:$H$805</c:f>
              <c:numCache>
                <c:formatCode>#,##0</c:formatCode>
                <c:ptCount val="9"/>
                <c:pt idx="0">
                  <c:v>31683</c:v>
                </c:pt>
                <c:pt idx="1">
                  <c:v>28477</c:v>
                </c:pt>
                <c:pt idx="2">
                  <c:v>25994</c:v>
                </c:pt>
                <c:pt idx="3">
                  <c:v>12743</c:v>
                </c:pt>
                <c:pt idx="4">
                  <c:v>23873</c:v>
                </c:pt>
                <c:pt idx="5">
                  <c:v>26996</c:v>
                </c:pt>
                <c:pt idx="6">
                  <c:v>19561</c:v>
                </c:pt>
                <c:pt idx="7">
                  <c:v>8980</c:v>
                </c:pt>
                <c:pt idx="8">
                  <c:v>14963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2022'!$B$824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2022'!$C$823:$H$823</c15:sqref>
                  </c15:fullRef>
                </c:ext>
              </c:extLst>
              <c:f>('ABRIL 2022'!$C$823,'ABRIL 2022'!$E$823,'ABRIL 2022'!$G$823)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2022'!$C$824:$H$824</c15:sqref>
                  </c15:fullRef>
                </c:ext>
              </c:extLst>
              <c:f>('ABRIL 2022'!$C$824,'ABRIL 2022'!$E$824,'ABRIL 2022'!$G$824)</c:f>
              <c:numCache>
                <c:formatCode>#,##0</c:formatCode>
                <c:ptCount val="3"/>
                <c:pt idx="0">
                  <c:v>15043</c:v>
                </c:pt>
                <c:pt idx="1">
                  <c:v>316</c:v>
                </c:pt>
                <c:pt idx="2">
                  <c:v>15359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'ABRIL 2022'!$B$825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2022'!$C$823:$H$823</c15:sqref>
                  </c15:fullRef>
                </c:ext>
              </c:extLst>
              <c:f>('ABRIL 2022'!$C$823,'ABRIL 2022'!$E$823,'ABRIL 2022'!$G$823)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2022'!$C$825:$H$825</c15:sqref>
                  </c15:fullRef>
                </c:ext>
              </c:extLst>
              <c:f>('ABRIL 2022'!$C$825,'ABRIL 2022'!$E$825,'ABRIL 2022'!$G$825)</c:f>
              <c:numCache>
                <c:formatCode>#,##0</c:formatCode>
                <c:ptCount val="3"/>
                <c:pt idx="0">
                  <c:v>87628</c:v>
                </c:pt>
                <c:pt idx="1">
                  <c:v>7972</c:v>
                </c:pt>
                <c:pt idx="2">
                  <c:v>95600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1514544"/>
        <c:axId val="4615266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2022'!$C$823:$H$823</c15:sqref>
                        </c15:fullRef>
                        <c15:formulaRef>
                          <c15:sqref>('ABRIL 2022'!$C$823,'ABRIL 2022'!$E$823,'ABRIL 2022'!$G$823)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2022'!$C$823:$H$823</c15:sqref>
                        </c15:fullRef>
                        <c15:formulaRef>
                          <c15:sqref>('ABRIL 2022'!$C$823,'ABRIL 2022'!$E$823,'ABRIL 2022'!$G$823)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46151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1526696"/>
        <c:crosses val="autoZero"/>
        <c:auto val="0"/>
        <c:lblAlgn val="ctr"/>
        <c:lblOffset val="100"/>
        <c:noMultiLvlLbl val="0"/>
      </c:catAx>
      <c:valAx>
        <c:axId val="461526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151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469411464"/>
        <c:axId val="469399312"/>
        <c:axId val="0"/>
      </c:bar3DChart>
      <c:catAx>
        <c:axId val="46941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93993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9399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69411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2022'!$B$949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2022'!$C$948:$H$948</c15:sqref>
                  </c15:fullRef>
                </c:ext>
              </c:extLst>
              <c:f>('ABRIL 2022'!$C$948,'ABRIL 2022'!$E$948,'ABRIL 2022'!$G$948)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2022'!$C$949:$H$949</c15:sqref>
                  </c15:fullRef>
                </c:ext>
              </c:extLst>
              <c:f>('ABRIL 2022'!$C$949,'ABRIL 2022'!$E$949,'ABRIL 2022'!$G$949)</c:f>
              <c:numCache>
                <c:formatCode>#,##0</c:formatCode>
                <c:ptCount val="3"/>
                <c:pt idx="0">
                  <c:v>2373</c:v>
                </c:pt>
                <c:pt idx="1">
                  <c:v>176</c:v>
                </c:pt>
                <c:pt idx="2">
                  <c:v>2549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'ABRIL 2022'!$B$950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2022'!$C$948:$H$948</c15:sqref>
                  </c15:fullRef>
                </c:ext>
              </c:extLst>
              <c:f>('ABRIL 2022'!$C$948,'ABRIL 2022'!$E$948,'ABRIL 2022'!$G$948)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2022'!$C$950:$H$950</c15:sqref>
                  </c15:fullRef>
                </c:ext>
              </c:extLst>
              <c:f>('ABRIL 2022'!$C$950,'ABRIL 2022'!$E$950,'ABRIL 2022'!$G$950)</c:f>
              <c:numCache>
                <c:formatCode>#,##0</c:formatCode>
                <c:ptCount val="3"/>
                <c:pt idx="0">
                  <c:v>17871</c:v>
                </c:pt>
                <c:pt idx="1">
                  <c:v>8321</c:v>
                </c:pt>
                <c:pt idx="2">
                  <c:v>26192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363736"/>
        <c:axId val="6288647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2022'!$C$948:$H$948</c15:sqref>
                        </c15:fullRef>
                        <c15:formulaRef>
                          <c15:sqref>('ABRIL 2022'!$C$948,'ABRIL 2022'!$E$948,'ABRIL 2022'!$G$948)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2022'!$C$948:$H$948</c15:sqref>
                        </c15:fullRef>
                        <c15:formulaRef>
                          <c15:sqref>('ABRIL 2022'!$C$948,'ABRIL 2022'!$E$948,'ABRIL 2022'!$G$948)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452363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64736"/>
        <c:crosses val="autoZero"/>
        <c:auto val="0"/>
        <c:lblAlgn val="ctr"/>
        <c:lblOffset val="100"/>
        <c:noMultiLvlLbl val="0"/>
      </c:catAx>
      <c:valAx>
        <c:axId val="62886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2363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2022'!$B$1074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2022'!$C$1073:$H$1073</c15:sqref>
                  </c15:fullRef>
                </c:ext>
              </c:extLst>
              <c:f>('ABRIL 2022'!$C$1073,'ABRIL 2022'!$E$1073,'ABRIL 2022'!$G$1073)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2022'!$C$1074:$H$1074</c15:sqref>
                  </c15:fullRef>
                </c:ext>
              </c:extLst>
              <c:f>('ABRIL 2022'!$C$1074,'ABRIL 2022'!$E$1074,'ABRIL 2022'!$G$1074)</c:f>
              <c:numCache>
                <c:formatCode>#,##0</c:formatCode>
                <c:ptCount val="3"/>
                <c:pt idx="0">
                  <c:v>657</c:v>
                </c:pt>
                <c:pt idx="1">
                  <c:v>50</c:v>
                </c:pt>
                <c:pt idx="2">
                  <c:v>707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'ABRIL 2022'!$B$1075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2022'!$C$1073:$H$1073</c15:sqref>
                  </c15:fullRef>
                </c:ext>
              </c:extLst>
              <c:f>('ABRIL 2022'!$C$1073,'ABRIL 2022'!$E$1073,'ABRIL 2022'!$G$1073)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2022'!$C$1075:$H$1075</c15:sqref>
                  </c15:fullRef>
                </c:ext>
              </c:extLst>
              <c:f>('ABRIL 2022'!$C$1075,'ABRIL 2022'!$E$1075,'ABRIL 2022'!$G$1075)</c:f>
              <c:numCache>
                <c:formatCode>#,##0</c:formatCode>
                <c:ptCount val="3"/>
                <c:pt idx="0">
                  <c:v>14245</c:v>
                </c:pt>
                <c:pt idx="1">
                  <c:v>8214</c:v>
                </c:pt>
                <c:pt idx="2">
                  <c:v>22459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64344"/>
        <c:axId val="6288698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2022'!$C$1073:$H$1073</c15:sqref>
                        </c15:fullRef>
                        <c15:formulaRef>
                          <c15:sqref>('ABRIL 2022'!$C$1073,'ABRIL 2022'!$E$1073,'ABRIL 2022'!$G$1073)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2022'!$C$1073:$H$1073</c15:sqref>
                        </c15:fullRef>
                        <c15:formulaRef>
                          <c15:sqref>('ABRIL 2022'!$C$1073,'ABRIL 2022'!$E$1073,'ABRIL 2022'!$G$1073)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628864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69832"/>
        <c:crosses val="autoZero"/>
        <c:auto val="0"/>
        <c:lblAlgn val="ctr"/>
        <c:lblOffset val="100"/>
        <c:noMultiLvlLbl val="0"/>
      </c:catAx>
      <c:valAx>
        <c:axId val="628869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64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2022'!$B$1199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2022'!$C$1198:$H$1198</c15:sqref>
                  </c15:fullRef>
                </c:ext>
              </c:extLst>
              <c:f>('ABRIL 2022'!$C$1198,'ABRIL 2022'!$E$1198,'ABRIL 2022'!$G$1198)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2022'!$C$1199:$H$1199</c15:sqref>
                  </c15:fullRef>
                </c:ext>
              </c:extLst>
              <c:f>('ABRIL 2022'!$C$1199,'ABRIL 2022'!$E$1199,'ABRIL 2022'!$G$1199)</c:f>
              <c:numCache>
                <c:formatCode>#,##0</c:formatCode>
                <c:ptCount val="3"/>
                <c:pt idx="0">
                  <c:v>5167</c:v>
                </c:pt>
                <c:pt idx="1">
                  <c:v>343</c:v>
                </c:pt>
                <c:pt idx="2">
                  <c:v>5510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'ABRIL 2022'!$B$1200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2022'!$C$1198:$H$1198</c15:sqref>
                  </c15:fullRef>
                </c:ext>
              </c:extLst>
              <c:f>('ABRIL 2022'!$C$1198,'ABRIL 2022'!$E$1198,'ABRIL 2022'!$G$1198)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2022'!$C$1200:$H$1200</c15:sqref>
                  </c15:fullRef>
                </c:ext>
              </c:extLst>
              <c:f>('ABRIL 2022'!$C$1200,'ABRIL 2022'!$E$1200,'ABRIL 2022'!$G$1200)</c:f>
              <c:numCache>
                <c:formatCode>#,##0</c:formatCode>
                <c:ptCount val="3"/>
                <c:pt idx="0">
                  <c:v>32212</c:v>
                </c:pt>
                <c:pt idx="1">
                  <c:v>3775</c:v>
                </c:pt>
                <c:pt idx="2">
                  <c:v>35987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68264"/>
        <c:axId val="6288635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2022'!$C$1198:$H$1198</c15:sqref>
                        </c15:fullRef>
                        <c15:formulaRef>
                          <c15:sqref>('ABRIL 2022'!$C$1198,'ABRIL 2022'!$E$1198,'ABRIL 2022'!$G$1198)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2022'!$C$1198:$H$1198</c15:sqref>
                        </c15:fullRef>
                        <c15:formulaRef>
                          <c15:sqref>('ABRIL 2022'!$C$1198,'ABRIL 2022'!$E$1198,'ABRIL 2022'!$G$1198)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628868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63560"/>
        <c:crosses val="autoZero"/>
        <c:auto val="0"/>
        <c:lblAlgn val="ctr"/>
        <c:lblOffset val="100"/>
        <c:noMultiLvlLbl val="0"/>
      </c:catAx>
      <c:valAx>
        <c:axId val="628863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68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2022'!$B$1323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2022'!$C$1322:$H$1322</c15:sqref>
                  </c15:fullRef>
                </c:ext>
              </c:extLst>
              <c:f>('ABRIL 2022'!$C$1322,'ABRIL 2022'!$E$1322,'ABRIL 2022'!$G$1322)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2022'!$C$1323:$H$1323</c15:sqref>
                  </c15:fullRef>
                </c:ext>
              </c:extLst>
              <c:f>('ABRIL 2022'!$C$1323,'ABRIL 2022'!$E$1323,'ABRIL 2022'!$G$1323)</c:f>
              <c:numCache>
                <c:formatCode>#,##0</c:formatCode>
                <c:ptCount val="3"/>
                <c:pt idx="0">
                  <c:v>7221</c:v>
                </c:pt>
                <c:pt idx="1">
                  <c:v>207</c:v>
                </c:pt>
                <c:pt idx="2">
                  <c:v>7428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'ABRIL 2022'!$B$1324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2022'!$C$1322:$H$1322</c15:sqref>
                  </c15:fullRef>
                </c:ext>
              </c:extLst>
              <c:f>('ABRIL 2022'!$C$1322,'ABRIL 2022'!$E$1322,'ABRIL 2022'!$G$1322)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2022'!$C$1324:$H$1324</c15:sqref>
                  </c15:fullRef>
                </c:ext>
              </c:extLst>
              <c:f>('ABRIL 2022'!$C$1324,'ABRIL 2022'!$E$1324,'ABRIL 2022'!$G$1324)</c:f>
              <c:numCache>
                <c:formatCode>#,##0</c:formatCode>
                <c:ptCount val="3"/>
                <c:pt idx="0">
                  <c:v>22391</c:v>
                </c:pt>
                <c:pt idx="1">
                  <c:v>1967</c:v>
                </c:pt>
                <c:pt idx="2">
                  <c:v>24358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68656"/>
        <c:axId val="6288655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2022'!$C$1322:$H$1322</c15:sqref>
                        </c15:fullRef>
                        <c15:formulaRef>
                          <c15:sqref>('ABRIL 2022'!$C$1322,'ABRIL 2022'!$E$1322,'ABRIL 2022'!$G$1322)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2022'!$C$1322:$H$1322</c15:sqref>
                        </c15:fullRef>
                        <c15:formulaRef>
                          <c15:sqref>('ABRIL 2022'!$C$1322,'ABRIL 2022'!$E$1322,'ABRIL 2022'!$G$1322)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6288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65520"/>
        <c:crosses val="autoZero"/>
        <c:auto val="0"/>
        <c:lblAlgn val="ctr"/>
        <c:lblOffset val="100"/>
        <c:noMultiLvlLbl val="0"/>
      </c:catAx>
      <c:valAx>
        <c:axId val="62886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68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5.2690255496081169E-3"/>
                  <c:y val="1.170336083928281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995411909124851E-2"/>
                  <c:y val="-1.33277847824543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2884307789986601E-3"/>
                  <c:y val="7.6476435312117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9.3321163642361028E-3"/>
                  <c:y val="-6.56568143961597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7712388221051075E-2"/>
                  <c:y val="-2.990383987829365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5076184849813988E-2"/>
                  <c:y val="7.335176561165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2022'!$B$922:$B$930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2022'!$E$922:$E$930</c:f>
              <c:numCache>
                <c:formatCode>#,##0</c:formatCode>
                <c:ptCount val="9"/>
                <c:pt idx="0">
                  <c:v>4909</c:v>
                </c:pt>
                <c:pt idx="1">
                  <c:v>1666</c:v>
                </c:pt>
                <c:pt idx="2">
                  <c:v>1950</c:v>
                </c:pt>
                <c:pt idx="3">
                  <c:v>437</c:v>
                </c:pt>
                <c:pt idx="4">
                  <c:v>9857</c:v>
                </c:pt>
                <c:pt idx="5">
                  <c:v>1492</c:v>
                </c:pt>
                <c:pt idx="6">
                  <c:v>2983</c:v>
                </c:pt>
                <c:pt idx="7">
                  <c:v>2293</c:v>
                </c:pt>
                <c:pt idx="8">
                  <c:v>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411736371993799E-3"/>
                  <c:y val="-1.098043761510168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129810305991093E-3"/>
                  <c:y val="2.188530090797149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'ABRIL 2022'!$B$922:$B$930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2022'!$H$922:$H$930</c:f>
              <c:numCache>
                <c:formatCode>#,##0</c:formatCode>
                <c:ptCount val="9"/>
                <c:pt idx="0">
                  <c:v>9550</c:v>
                </c:pt>
                <c:pt idx="1">
                  <c:v>3567</c:v>
                </c:pt>
                <c:pt idx="2">
                  <c:v>5596</c:v>
                </c:pt>
                <c:pt idx="3">
                  <c:v>1242</c:v>
                </c:pt>
                <c:pt idx="4">
                  <c:v>22496</c:v>
                </c:pt>
                <c:pt idx="5">
                  <c:v>3234</c:v>
                </c:pt>
                <c:pt idx="6">
                  <c:v>9384</c:v>
                </c:pt>
                <c:pt idx="7">
                  <c:v>4002</c:v>
                </c:pt>
                <c:pt idx="8">
                  <c:v>1695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2.2819195252160265E-2"/>
                  <c:y val="1.435767364815116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2.1848516924279124E-2"/>
                  <c:y val="3.667588280582632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2.0912778517072909E-2"/>
                  <c:y val="5.2097285845148745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5.7345536612941226E-3"/>
                  <c:y val="3.265567916350640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4.2574453452640139E-3"/>
                  <c:y val="2.4119050554010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1504978601892539E-2"/>
                  <c:y val="1.911398147807549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0666930900627678E-4"/>
                  <c:y val="-6.0645160545083961E-5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2022'!$B$1047:$B$1055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2022'!$E$1047:$E$1055</c:f>
              <c:numCache>
                <c:formatCode>#,##0</c:formatCode>
                <c:ptCount val="9"/>
                <c:pt idx="0">
                  <c:v>474</c:v>
                </c:pt>
                <c:pt idx="1">
                  <c:v>9775</c:v>
                </c:pt>
                <c:pt idx="2">
                  <c:v>5847</c:v>
                </c:pt>
                <c:pt idx="3">
                  <c:v>631</c:v>
                </c:pt>
                <c:pt idx="4">
                  <c:v>923</c:v>
                </c:pt>
                <c:pt idx="5">
                  <c:v>1582</c:v>
                </c:pt>
                <c:pt idx="6">
                  <c:v>784</c:v>
                </c:pt>
                <c:pt idx="7">
                  <c:v>2060</c:v>
                </c:pt>
                <c:pt idx="8">
                  <c:v>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3.8636659810122619E-2"/>
                  <c:y val="1.528003894149006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3.9461934488353272E-2"/>
                  <c:y val="4.44204470489976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1802031390235168E-2"/>
                  <c:y val="-1.039851911669218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2930787930117024E-3"/>
                  <c:y val="2.886598172465145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1247007766370278E-2"/>
                  <c:y val="2.55246596294160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3031398344584991E-2"/>
                  <c:y val="3.281783123682749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572588622260879E-3"/>
                  <c:y val="-2.606388052870738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'ABRIL 2022'!$B$1047:$B$1055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2022'!$H$1047:$H$1055</c:f>
              <c:numCache>
                <c:formatCode>#,##0</c:formatCode>
                <c:ptCount val="9"/>
                <c:pt idx="0">
                  <c:v>893</c:v>
                </c:pt>
                <c:pt idx="1">
                  <c:v>11524</c:v>
                </c:pt>
                <c:pt idx="2">
                  <c:v>8844</c:v>
                </c:pt>
                <c:pt idx="3">
                  <c:v>752</c:v>
                </c:pt>
                <c:pt idx="4">
                  <c:v>1713</c:v>
                </c:pt>
                <c:pt idx="5">
                  <c:v>3665</c:v>
                </c:pt>
                <c:pt idx="6">
                  <c:v>1428</c:v>
                </c:pt>
                <c:pt idx="7">
                  <c:v>3493</c:v>
                </c:pt>
                <c:pt idx="8">
                  <c:v>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1.1928097055262779E-2"/>
                  <c:y val="2.200552968349579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3856194110525603E-2"/>
                  <c:y val="2.93407062446610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5.0098007632103675E-2"/>
                  <c:y val="-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0555529987893364E-2"/>
                  <c:y val="-1.6809585433571718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2022'!$B$1172:$B$1180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2022'!$E$1172:$E$1180</c:f>
              <c:numCache>
                <c:formatCode>#,##0</c:formatCode>
                <c:ptCount val="9"/>
                <c:pt idx="0">
                  <c:v>5183</c:v>
                </c:pt>
                <c:pt idx="1">
                  <c:v>7891</c:v>
                </c:pt>
                <c:pt idx="2">
                  <c:v>5310</c:v>
                </c:pt>
                <c:pt idx="3">
                  <c:v>351</c:v>
                </c:pt>
                <c:pt idx="4">
                  <c:v>4349</c:v>
                </c:pt>
                <c:pt idx="5">
                  <c:v>5239</c:v>
                </c:pt>
                <c:pt idx="6">
                  <c:v>809</c:v>
                </c:pt>
                <c:pt idx="7">
                  <c:v>3034</c:v>
                </c:pt>
                <c:pt idx="8">
                  <c:v>3821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3.29411805392843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0604607997356663E-2"/>
                  <c:y val="-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8321712663722925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'ABRIL 2022'!$B$1172:$B$1180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2022'!$H$1172:$H$1180</c:f>
              <c:numCache>
                <c:formatCode>#,##0</c:formatCode>
                <c:ptCount val="9"/>
                <c:pt idx="0">
                  <c:v>12667</c:v>
                </c:pt>
                <c:pt idx="1">
                  <c:v>13592</c:v>
                </c:pt>
                <c:pt idx="2">
                  <c:v>11368</c:v>
                </c:pt>
                <c:pt idx="3">
                  <c:v>956</c:v>
                </c:pt>
                <c:pt idx="4">
                  <c:v>15436</c:v>
                </c:pt>
                <c:pt idx="5">
                  <c:v>12607</c:v>
                </c:pt>
                <c:pt idx="6">
                  <c:v>2212</c:v>
                </c:pt>
                <c:pt idx="7">
                  <c:v>6379</c:v>
                </c:pt>
                <c:pt idx="8">
                  <c:v>7366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418128"/>
        <c:axId val="469416168"/>
      </c:barChart>
      <c:catAx>
        <c:axId val="46941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416168"/>
        <c:crosses val="autoZero"/>
        <c:auto val="0"/>
        <c:lblAlgn val="ctr"/>
        <c:lblOffset val="100"/>
        <c:noMultiLvlLbl val="0"/>
      </c:catAx>
      <c:valAx>
        <c:axId val="469416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418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1.9084955288420448E-2"/>
                  <c:y val="1.100276484174789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6264730495448068E-2"/>
                  <c:y val="-2.8041167090127268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2759122466061788E-2"/>
                  <c:y val="3.66759198658336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2022'!$B$1296:$B$1304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2022'!$E$1296:$E$1304</c:f>
              <c:numCache>
                <c:formatCode>#,##0</c:formatCode>
                <c:ptCount val="9"/>
                <c:pt idx="0">
                  <c:v>2925</c:v>
                </c:pt>
                <c:pt idx="1">
                  <c:v>5092</c:v>
                </c:pt>
                <c:pt idx="2">
                  <c:v>3187</c:v>
                </c:pt>
                <c:pt idx="3">
                  <c:v>769</c:v>
                </c:pt>
                <c:pt idx="4">
                  <c:v>4678</c:v>
                </c:pt>
                <c:pt idx="5">
                  <c:v>2247</c:v>
                </c:pt>
                <c:pt idx="6">
                  <c:v>1122</c:v>
                </c:pt>
                <c:pt idx="7">
                  <c:v>2069</c:v>
                </c:pt>
                <c:pt idx="8">
                  <c:v>2269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75535207413441E-2"/>
                  <c:y val="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355177778234588E-2"/>
                  <c:y val="1.0780959594169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'ABRIL 2022'!$B$1296:$B$1304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2022'!$H$1296:$H$1304</c:f>
              <c:numCache>
                <c:formatCode>#,##0</c:formatCode>
                <c:ptCount val="9"/>
                <c:pt idx="0">
                  <c:v>5183</c:v>
                </c:pt>
                <c:pt idx="1">
                  <c:v>7511</c:v>
                </c:pt>
                <c:pt idx="2">
                  <c:v>8423</c:v>
                </c:pt>
                <c:pt idx="3">
                  <c:v>1153</c:v>
                </c:pt>
                <c:pt idx="4">
                  <c:v>10756</c:v>
                </c:pt>
                <c:pt idx="5">
                  <c:v>5420</c:v>
                </c:pt>
                <c:pt idx="6">
                  <c:v>3782</c:v>
                </c:pt>
                <c:pt idx="7">
                  <c:v>4065</c:v>
                </c:pt>
                <c:pt idx="8">
                  <c:v>5064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2022'!$B$839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2022'!$C$838:$H$838</c15:sqref>
                  </c15:fullRef>
                </c:ext>
              </c:extLst>
              <c:f>('ABRIL 2022'!$C$838,'ABRIL 2022'!$E$838,'ABRIL 2022'!$G$838)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2022'!$C$839:$H$839</c15:sqref>
                  </c15:fullRef>
                </c:ext>
              </c:extLst>
              <c:f>('ABRIL 2022'!$C$839,'ABRIL 2022'!$E$839,'ABRIL 2022'!$G$839)</c:f>
              <c:numCache>
                <c:formatCode>#,##0</c:formatCode>
                <c:ptCount val="3"/>
                <c:pt idx="0">
                  <c:v>29414</c:v>
                </c:pt>
                <c:pt idx="1">
                  <c:v>1068</c:v>
                </c:pt>
                <c:pt idx="2">
                  <c:v>30482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'ABRIL 2022'!$B$840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2022'!$C$838:$H$838</c15:sqref>
                  </c15:fullRef>
                </c:ext>
              </c:extLst>
              <c:f>('ABRIL 2022'!$C$838,'ABRIL 2022'!$E$838,'ABRIL 2022'!$G$838)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2022'!$C$840:$H$840</c15:sqref>
                  </c15:fullRef>
                </c:ext>
              </c:extLst>
              <c:f>('ABRIL 2022'!$C$840,'ABRIL 2022'!$E$840,'ABRIL 2022'!$G$840)</c:f>
              <c:numCache>
                <c:formatCode>#,##0</c:formatCode>
                <c:ptCount val="3"/>
                <c:pt idx="0">
                  <c:v>183721</c:v>
                </c:pt>
                <c:pt idx="1">
                  <c:v>9549</c:v>
                </c:pt>
                <c:pt idx="2">
                  <c:v>193270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49448"/>
        <c:axId val="6288392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2022'!$C$838:$H$838</c15:sqref>
                        </c15:fullRef>
                        <c15:formulaRef>
                          <c15:sqref>('ABRIL 2022'!$C$838,'ABRIL 2022'!$E$838,'ABRIL 2022'!$G$838)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2022'!$C$838:$H$838</c15:sqref>
                        </c15:fullRef>
                        <c15:formulaRef>
                          <c15:sqref>('ABRIL 2022'!$C$838,'ABRIL 2022'!$E$838,'ABRIL 2022'!$G$838)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628849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39256"/>
        <c:crosses val="autoZero"/>
        <c:auto val="0"/>
        <c:lblAlgn val="ctr"/>
        <c:lblOffset val="100"/>
        <c:noMultiLvlLbl val="0"/>
      </c:catAx>
      <c:valAx>
        <c:axId val="628839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9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2022'!$B$883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2022'!$C$882:$H$882</c15:sqref>
                  </c15:fullRef>
                </c:ext>
              </c:extLst>
              <c:f>('ABRIL 2022'!$C$882,'ABRIL 2022'!$E$882,'ABRIL 2022'!$G$882)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2022'!$C$883:$H$883</c15:sqref>
                  </c15:fullRef>
                </c:ext>
              </c:extLst>
              <c:f>('ABRIL 2022'!$C$883,'ABRIL 2022'!$E$883,'ABRIL 2022'!$G$883)</c:f>
              <c:numCache>
                <c:formatCode>#,##0</c:formatCode>
                <c:ptCount val="3"/>
                <c:pt idx="0">
                  <c:v>64331</c:v>
                </c:pt>
                <c:pt idx="1">
                  <c:v>5294</c:v>
                </c:pt>
                <c:pt idx="2">
                  <c:v>69625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'ABRIL 2022'!$B$884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2022'!$C$882:$H$882</c15:sqref>
                  </c15:fullRef>
                </c:ext>
              </c:extLst>
              <c:f>('ABRIL 2022'!$C$882,'ABRIL 2022'!$E$882,'ABRIL 2022'!$G$882)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2022'!$C$884:$H$884</c15:sqref>
                  </c15:fullRef>
                </c:ext>
              </c:extLst>
              <c:f>('ABRIL 2022'!$C$884,'ABRIL 2022'!$E$884,'ABRIL 2022'!$G$884)</c:f>
              <c:numCache>
                <c:formatCode>#,##0</c:formatCode>
                <c:ptCount val="3"/>
                <c:pt idx="0">
                  <c:v>390865</c:v>
                </c:pt>
                <c:pt idx="1">
                  <c:v>18830</c:v>
                </c:pt>
                <c:pt idx="2">
                  <c:v>409695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42000"/>
        <c:axId val="6288455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2022'!$C$882:$H$882</c15:sqref>
                        </c15:fullRef>
                        <c15:formulaRef>
                          <c15:sqref>('ABRIL 2022'!$C$882,'ABRIL 2022'!$E$882,'ABRIL 2022'!$G$882)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2022'!$C$882:$H$882</c15:sqref>
                        </c15:fullRef>
                        <c15:formulaRef>
                          <c15:sqref>('ABRIL 2022'!$C$882,'ABRIL 2022'!$E$882,'ABRIL 2022'!$G$882)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62884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5528"/>
        <c:crosses val="autoZero"/>
        <c:auto val="0"/>
        <c:lblAlgn val="ctr"/>
        <c:lblOffset val="100"/>
        <c:noMultiLvlLbl val="0"/>
      </c:catAx>
      <c:valAx>
        <c:axId val="628845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2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2022'!$B$964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2022'!$C$963:$H$963</c15:sqref>
                  </c15:fullRef>
                </c:ext>
              </c:extLst>
              <c:f>('ABRIL 2022'!$C$963,'ABRIL 2022'!$E$963,'ABRIL 2022'!$G$963)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2022'!$C$964:$H$964</c15:sqref>
                  </c15:fullRef>
                </c:ext>
              </c:extLst>
              <c:f>('ABRIL 2022'!$C$964,'ABRIL 2022'!$E$964,'ABRIL 2022'!$G$964)</c:f>
              <c:numCache>
                <c:formatCode>#,##0</c:formatCode>
                <c:ptCount val="3"/>
                <c:pt idx="0">
                  <c:v>6239</c:v>
                </c:pt>
                <c:pt idx="1">
                  <c:v>261</c:v>
                </c:pt>
                <c:pt idx="2">
                  <c:v>6500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'ABRIL 2022'!$B$965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2022'!$C$963:$H$963</c15:sqref>
                  </c15:fullRef>
                </c:ext>
              </c:extLst>
              <c:f>('ABRIL 2022'!$C$963,'ABRIL 2022'!$E$963,'ABRIL 2022'!$G$963)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2022'!$C$965:$H$965</c15:sqref>
                  </c15:fullRef>
                </c:ext>
              </c:extLst>
              <c:f>('ABRIL 2022'!$C$965,'ABRIL 2022'!$E$965,'ABRIL 2022'!$G$965)</c:f>
              <c:numCache>
                <c:formatCode>#,##0</c:formatCode>
                <c:ptCount val="3"/>
                <c:pt idx="0">
                  <c:v>46139</c:v>
                </c:pt>
                <c:pt idx="1">
                  <c:v>14627</c:v>
                </c:pt>
                <c:pt idx="2">
                  <c:v>60766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48664"/>
        <c:axId val="6288459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2022'!$C$963:$H$963</c15:sqref>
                        </c15:fullRef>
                        <c15:formulaRef>
                          <c15:sqref>('ABRIL 2022'!$C$963,'ABRIL 2022'!$E$963,'ABRIL 2022'!$G$963)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2022'!$C$963:$H$963</c15:sqref>
                        </c15:fullRef>
                        <c15:formulaRef>
                          <c15:sqref>('ABRIL 2022'!$C$963,'ABRIL 2022'!$E$963,'ABRIL 2022'!$G$963)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628848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5920"/>
        <c:crosses val="autoZero"/>
        <c:auto val="0"/>
        <c:lblAlgn val="ctr"/>
        <c:lblOffset val="100"/>
        <c:noMultiLvlLbl val="0"/>
      </c:catAx>
      <c:valAx>
        <c:axId val="62884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8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2022'!$B$1089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2022'!$C$1088:$H$1088</c15:sqref>
                  </c15:fullRef>
                </c:ext>
              </c:extLst>
              <c:f>('ABRIL 2022'!$C$1088,'ABRIL 2022'!$E$1088,'ABRIL 2022'!$G$1088)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2022'!$C$1089:$H$1089</c15:sqref>
                  </c15:fullRef>
                </c:ext>
              </c:extLst>
              <c:f>('ABRIL 2022'!$C$1089,'ABRIL 2022'!$E$1089,'ABRIL 2022'!$G$1089)</c:f>
              <c:numCache>
                <c:formatCode>#,##0</c:formatCode>
                <c:ptCount val="3"/>
                <c:pt idx="0">
                  <c:v>1452</c:v>
                </c:pt>
                <c:pt idx="1">
                  <c:v>110</c:v>
                </c:pt>
                <c:pt idx="2">
                  <c:v>1562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'ABRIL 2022'!$B$1090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2022'!$C$1088:$H$1088</c15:sqref>
                  </c15:fullRef>
                </c:ext>
              </c:extLst>
              <c:f>('ABRIL 2022'!$C$1088,'ABRIL 2022'!$E$1088,'ABRIL 2022'!$G$1088)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2022'!$C$1090:$H$1090</c15:sqref>
                  </c15:fullRef>
                </c:ext>
              </c:extLst>
              <c:f>('ABRIL 2022'!$C$1090,'ABRIL 2022'!$E$1090,'ABRIL 2022'!$G$1090)</c:f>
              <c:numCache>
                <c:formatCode>#,##0</c:formatCode>
                <c:ptCount val="3"/>
                <c:pt idx="0">
                  <c:v>23749</c:v>
                </c:pt>
                <c:pt idx="1">
                  <c:v>8946</c:v>
                </c:pt>
                <c:pt idx="2">
                  <c:v>32695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50624"/>
        <c:axId val="6288443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2022'!$C$1088:$H$1088</c15:sqref>
                        </c15:fullRef>
                        <c15:formulaRef>
                          <c15:sqref>('ABRIL 2022'!$C$1088,'ABRIL 2022'!$E$1088,'ABRIL 2022'!$G$1088)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2022'!$C$1088:$H$1088</c15:sqref>
                        </c15:fullRef>
                        <c15:formulaRef>
                          <c15:sqref>('ABRIL 2022'!$C$1088,'ABRIL 2022'!$E$1088,'ABRIL 2022'!$G$1088)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62885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4352"/>
        <c:crosses val="autoZero"/>
        <c:auto val="0"/>
        <c:lblAlgn val="ctr"/>
        <c:lblOffset val="100"/>
        <c:noMultiLvlLbl val="0"/>
      </c:catAx>
      <c:valAx>
        <c:axId val="62884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5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2022'!$B$1214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2022'!$C$1213:$H$1213</c15:sqref>
                  </c15:fullRef>
                </c:ext>
              </c:extLst>
              <c:f>('ABRIL 2022'!$C$1213,'ABRIL 2022'!$E$1213,'ABRIL 2022'!$G$1213)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2022'!$C$1214:$H$1214</c15:sqref>
                  </c15:fullRef>
                </c:ext>
              </c:extLst>
              <c:f>('ABRIL 2022'!$C$1214,'ABRIL 2022'!$E$1214,'ABRIL 2022'!$G$1214)</c:f>
              <c:numCache>
                <c:formatCode>#,##0</c:formatCode>
                <c:ptCount val="3"/>
                <c:pt idx="0">
                  <c:v>13897</c:v>
                </c:pt>
                <c:pt idx="1">
                  <c:v>3073</c:v>
                </c:pt>
                <c:pt idx="2">
                  <c:v>16970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'ABRIL 2022'!$B$1215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2022'!$C$1213:$H$1213</c15:sqref>
                  </c15:fullRef>
                </c:ext>
              </c:extLst>
              <c:f>('ABRIL 2022'!$C$1213,'ABRIL 2022'!$E$1213,'ABRIL 2022'!$G$1213)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2022'!$C$1215:$H$1215</c15:sqref>
                  </c15:fullRef>
                </c:ext>
              </c:extLst>
              <c:f>('ABRIL 2022'!$C$1215,'ABRIL 2022'!$E$1215,'ABRIL 2022'!$G$1215)</c:f>
              <c:numCache>
                <c:formatCode>#,##0</c:formatCode>
                <c:ptCount val="3"/>
                <c:pt idx="0">
                  <c:v>71225</c:v>
                </c:pt>
                <c:pt idx="1">
                  <c:v>11358</c:v>
                </c:pt>
                <c:pt idx="2">
                  <c:v>82583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47488"/>
        <c:axId val="6288388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2022'!$C$1213:$H$1213</c15:sqref>
                        </c15:fullRef>
                        <c15:formulaRef>
                          <c15:sqref>('ABRIL 2022'!$C$1213,'ABRIL 2022'!$E$1213,'ABRIL 2022'!$G$1213)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2022'!$C$1213:$H$1213</c15:sqref>
                        </c15:fullRef>
                        <c15:formulaRef>
                          <c15:sqref>('ABRIL 2022'!$C$1213,'ABRIL 2022'!$E$1213,'ABRIL 2022'!$G$1213)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62884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38864"/>
        <c:crosses val="autoZero"/>
        <c:auto val="0"/>
        <c:lblAlgn val="ctr"/>
        <c:lblOffset val="100"/>
        <c:noMultiLvlLbl val="0"/>
      </c:catAx>
      <c:valAx>
        <c:axId val="62883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2022'!$B$1338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2022'!$C$1337:$H$1337</c15:sqref>
                  </c15:fullRef>
                </c:ext>
              </c:extLst>
              <c:f>('ABRIL 2022'!$C$1337,'ABRIL 2022'!$E$1337,'ABRIL 2022'!$G$1337)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2022'!$C$1338:$H$1338</c15:sqref>
                  </c15:fullRef>
                </c:ext>
              </c:extLst>
              <c:f>('ABRIL 2022'!$C$1338,'ABRIL 2022'!$E$1338,'ABRIL 2022'!$G$1338)</c:f>
              <c:numCache>
                <c:formatCode>#,##0</c:formatCode>
                <c:ptCount val="3"/>
                <c:pt idx="0">
                  <c:v>19020</c:v>
                </c:pt>
                <c:pt idx="1">
                  <c:v>1049</c:v>
                </c:pt>
                <c:pt idx="2">
                  <c:v>20069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'ABRIL 2022'!$B$1339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2022'!$C$1337:$H$1337</c15:sqref>
                  </c15:fullRef>
                </c:ext>
              </c:extLst>
              <c:f>('ABRIL 2022'!$C$1337,'ABRIL 2022'!$E$1337,'ABRIL 2022'!$G$1337)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2022'!$C$1339:$H$1339</c15:sqref>
                  </c15:fullRef>
                </c:ext>
              </c:extLst>
              <c:f>('ABRIL 2022'!$C$1339,'ABRIL 2022'!$E$1339,'ABRIL 2022'!$G$1339)</c:f>
              <c:numCache>
                <c:formatCode>#,##0</c:formatCode>
                <c:ptCount val="3"/>
                <c:pt idx="0">
                  <c:v>48161</c:v>
                </c:pt>
                <c:pt idx="1">
                  <c:v>3196</c:v>
                </c:pt>
                <c:pt idx="2">
                  <c:v>51357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42392"/>
        <c:axId val="6288427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2022'!$C$1337:$H$1337</c15:sqref>
                        </c15:fullRef>
                        <c15:formulaRef>
                          <c15:sqref>('ABRIL 2022'!$C$1337,'ABRIL 2022'!$E$1337,'ABRIL 2022'!$G$1337)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2022'!$C$1337:$H$1337</c15:sqref>
                        </c15:fullRef>
                        <c15:formulaRef>
                          <c15:sqref>('ABRIL 2022'!$C$1337,'ABRIL 2022'!$E$1337,'ABRIL 2022'!$G$1337)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628842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2784"/>
        <c:crosses val="autoZero"/>
        <c:auto val="0"/>
        <c:lblAlgn val="ctr"/>
        <c:lblOffset val="100"/>
        <c:noMultiLvlLbl val="0"/>
      </c:catAx>
      <c:valAx>
        <c:axId val="6288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2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2022'!$B$1257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2022'!$C$1256:$H$1256</c15:sqref>
                  </c15:fullRef>
                </c:ext>
              </c:extLst>
              <c:f>('ABRIL 2022'!$C$1256,'ABRIL 2022'!$E$1256,'ABRIL 2022'!$G$1256)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2022'!$C$1257:$H$1257</c15:sqref>
                  </c15:fullRef>
                </c:ext>
              </c:extLst>
              <c:f>('ABRIL 2022'!$C$1257,'ABRIL 2022'!$E$1257,'ABRIL 2022'!$G$1257)</c:f>
              <c:numCache>
                <c:formatCode>#,##0</c:formatCode>
                <c:ptCount val="3"/>
                <c:pt idx="0">
                  <c:v>33565</c:v>
                </c:pt>
                <c:pt idx="1">
                  <c:v>6729</c:v>
                </c:pt>
                <c:pt idx="2">
                  <c:v>40294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'ABRIL 2022'!$B$1258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2022'!$C$1256:$H$1256</c15:sqref>
                  </c15:fullRef>
                </c:ext>
              </c:extLst>
              <c:f>('ABRIL 2022'!$C$1256,'ABRIL 2022'!$E$1256,'ABRIL 2022'!$G$1256)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2022'!$C$1258:$H$1258</c15:sqref>
                  </c15:fullRef>
                </c:ext>
              </c:extLst>
              <c:f>('ABRIL 2022'!$C$1258,'ABRIL 2022'!$E$1258,'ABRIL 2022'!$G$1258)</c:f>
              <c:numCache>
                <c:formatCode>#,##0</c:formatCode>
                <c:ptCount val="3"/>
                <c:pt idx="0">
                  <c:v>171639</c:v>
                </c:pt>
                <c:pt idx="1">
                  <c:v>31832</c:v>
                </c:pt>
                <c:pt idx="2">
                  <c:v>203471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47880"/>
        <c:axId val="6288451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2022'!$C$1256:$H$1256</c15:sqref>
                        </c15:fullRef>
                        <c15:formulaRef>
                          <c15:sqref>('ABRIL 2022'!$C$1256,'ABRIL 2022'!$E$1256,'ABRIL 2022'!$G$1256)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2022'!$C$1256:$H$1256</c15:sqref>
                        </c15:fullRef>
                        <c15:formulaRef>
                          <c15:sqref>('ABRIL 2022'!$C$1256,'ABRIL 2022'!$E$1256,'ABRIL 2022'!$G$1256)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628847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5136"/>
        <c:crosses val="autoZero"/>
        <c:auto val="0"/>
        <c:lblAlgn val="ctr"/>
        <c:lblOffset val="100"/>
        <c:noMultiLvlLbl val="0"/>
      </c:catAx>
      <c:valAx>
        <c:axId val="62884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7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2022'!$B$1355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2022'!$C$1354:$H$1354</c15:sqref>
                  </c15:fullRef>
                </c:ext>
              </c:extLst>
              <c:f>('ABRIL 2022'!$C$1354,'ABRIL 2022'!$E$1354,'ABRIL 2022'!$G$1354)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2022'!$C$1355:$H$1355</c15:sqref>
                  </c15:fullRef>
                </c:ext>
              </c:extLst>
              <c:f>('ABRIL 2022'!$C$1355,'ABRIL 2022'!$E$1355,'ABRIL 2022'!$G$1355)</c:f>
              <c:numCache>
                <c:formatCode>#,##0</c:formatCode>
                <c:ptCount val="3"/>
                <c:pt idx="0">
                  <c:v>18576</c:v>
                </c:pt>
                <c:pt idx="1">
                  <c:v>1154</c:v>
                </c:pt>
                <c:pt idx="2">
                  <c:v>19730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'ABRIL 2022'!$B$1356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2022'!$C$1354:$H$1354</c15:sqref>
                  </c15:fullRef>
                </c:ext>
              </c:extLst>
              <c:f>('ABRIL 2022'!$C$1354,'ABRIL 2022'!$E$1354,'ABRIL 2022'!$G$1354)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2022'!$C$1356:$H$1356</c15:sqref>
                  </c15:fullRef>
                </c:ext>
              </c:extLst>
              <c:f>('ABRIL 2022'!$C$1356,'ABRIL 2022'!$E$1356,'ABRIL 2022'!$G$1356)</c:f>
              <c:numCache>
                <c:formatCode>#,##0</c:formatCode>
                <c:ptCount val="3"/>
                <c:pt idx="0">
                  <c:v>51770</c:v>
                </c:pt>
                <c:pt idx="1">
                  <c:v>4188</c:v>
                </c:pt>
                <c:pt idx="2">
                  <c:v>55958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40040"/>
        <c:axId val="6288435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2022'!$C$1354:$H$1354</c15:sqref>
                        </c15:fullRef>
                        <c15:formulaRef>
                          <c15:sqref>('ABRIL 2022'!$C$1354,'ABRIL 2022'!$E$1354,'ABRIL 2022'!$G$1354)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2022'!$C$1354:$H$1354</c15:sqref>
                        </c15:fullRef>
                        <c15:formulaRef>
                          <c15:sqref>('ABRIL 2022'!$C$1354,'ABRIL 2022'!$E$1354,'ABRIL 2022'!$G$1354)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62884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3568"/>
        <c:crosses val="autoZero"/>
        <c:auto val="0"/>
        <c:lblAlgn val="ctr"/>
        <c:lblOffset val="100"/>
        <c:noMultiLvlLbl val="0"/>
      </c:catAx>
      <c:valAx>
        <c:axId val="62884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0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2022'!$B$358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2022'!$C$357:$H$357</c15:sqref>
                  </c15:fullRef>
                </c:ext>
              </c:extLst>
              <c:f>('ABRIL 2022'!$C$357,'ABRIL 2022'!$E$357,'ABRIL 2022'!$G$357)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2022'!$C$358:$H$358</c15:sqref>
                  </c15:fullRef>
                </c:ext>
              </c:extLst>
              <c:f>('ABRIL 2022'!$C$358,'ABRIL 2022'!$E$358,'ABRIL 2022'!$G$358)</c:f>
              <c:numCache>
                <c:formatCode>#,##0</c:formatCode>
                <c:ptCount val="3"/>
                <c:pt idx="0">
                  <c:v>145440</c:v>
                </c:pt>
                <c:pt idx="1">
                  <c:v>11986</c:v>
                </c:pt>
                <c:pt idx="2">
                  <c:v>157426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'ABRIL 2022'!$B$359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2022'!$C$357:$H$357</c15:sqref>
                  </c15:fullRef>
                </c:ext>
              </c:extLst>
              <c:f>('ABRIL 2022'!$C$357,'ABRIL 2022'!$E$357,'ABRIL 2022'!$G$357)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2022'!$C$359:$H$359</c15:sqref>
                  </c15:fullRef>
                </c:ext>
              </c:extLst>
              <c:f>('ABRIL 2022'!$C$359,'ABRIL 2022'!$E$359,'ABRIL 2022'!$G$359)</c:f>
              <c:numCache>
                <c:formatCode>#,##0</c:formatCode>
                <c:ptCount val="3"/>
                <c:pt idx="0">
                  <c:v>559927</c:v>
                </c:pt>
                <c:pt idx="1">
                  <c:v>122020</c:v>
                </c:pt>
                <c:pt idx="2">
                  <c:v>681947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69411856"/>
        <c:axId val="469413032"/>
      </c:barChart>
      <c:catAx>
        <c:axId val="46941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413032"/>
        <c:crosses val="autoZero"/>
        <c:auto val="0"/>
        <c:lblAlgn val="ctr"/>
        <c:lblOffset val="100"/>
        <c:noMultiLvlLbl val="0"/>
      </c:catAx>
      <c:valAx>
        <c:axId val="469413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41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2022'!$B$1381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2022'!$C$1380:$H$1380</c15:sqref>
                  </c15:fullRef>
                </c:ext>
              </c:extLst>
              <c:f>('ABRIL 2022'!$C$1380,'ABRIL 2022'!$E$1380,'ABRIL 2022'!$G$1380)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2022'!$C$1381:$H$1381</c15:sqref>
                  </c15:fullRef>
                </c:ext>
              </c:extLst>
              <c:f>('ABRIL 2022'!$C$1381,'ABRIL 2022'!$E$1381,'ABRIL 2022'!$G$1381)</c:f>
              <c:numCache>
                <c:formatCode>#,##0</c:formatCode>
                <c:ptCount val="3"/>
                <c:pt idx="0">
                  <c:v>45419</c:v>
                </c:pt>
                <c:pt idx="1">
                  <c:v>3512</c:v>
                </c:pt>
                <c:pt idx="2">
                  <c:v>48931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'ABRIL 2022'!$B$1382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2022'!$C$1380:$H$1380</c15:sqref>
                  </c15:fullRef>
                </c:ext>
              </c:extLst>
              <c:f>('ABRIL 2022'!$C$1380,'ABRIL 2022'!$E$1380,'ABRIL 2022'!$G$1380)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2022'!$C$1382:$H$1382</c15:sqref>
                  </c15:fullRef>
                </c:ext>
              </c:extLst>
              <c:f>('ABRIL 2022'!$C$1382,'ABRIL 2022'!$E$1382,'ABRIL 2022'!$G$1382)</c:f>
              <c:numCache>
                <c:formatCode>#,##0</c:formatCode>
                <c:ptCount val="3"/>
                <c:pt idx="0">
                  <c:v>109385</c:v>
                </c:pt>
                <c:pt idx="1">
                  <c:v>8898</c:v>
                </c:pt>
                <c:pt idx="2">
                  <c:v>118283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44744"/>
        <c:axId val="6288439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2022'!$C$1380:$H$1380</c15:sqref>
                        </c15:fullRef>
                        <c15:formulaRef>
                          <c15:sqref>('ABRIL 2022'!$C$1380,'ABRIL 2022'!$E$1380,'ABRIL 2022'!$G$1380)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2022'!$C$1380:$H$1380</c15:sqref>
                        </c15:fullRef>
                        <c15:formulaRef>
                          <c15:sqref>('ABRIL 2022'!$C$1380,'ABRIL 2022'!$E$1380,'ABRIL 2022'!$G$1380)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62884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3960"/>
        <c:crosses val="autoZero"/>
        <c:auto val="0"/>
        <c:lblAlgn val="ctr"/>
        <c:lblOffset val="100"/>
        <c:noMultiLvlLbl val="0"/>
      </c:catAx>
      <c:valAx>
        <c:axId val="628843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4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2022'!$B$857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2022'!$C$856:$H$856</c15:sqref>
                  </c15:fullRef>
                </c:ext>
              </c:extLst>
              <c:f>('ABRIL 2022'!$C$856,'ABRIL 2022'!$E$856,'ABRIL 2022'!$G$856)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2022'!$C$857:$H$857</c15:sqref>
                  </c15:fullRef>
                </c:ext>
              </c:extLst>
              <c:f>('ABRIL 2022'!$C$857,'ABRIL 2022'!$E$857,'ABRIL 2022'!$G$857)</c:f>
              <c:numCache>
                <c:formatCode>#,##0</c:formatCode>
                <c:ptCount val="3"/>
                <c:pt idx="0">
                  <c:v>32643</c:v>
                </c:pt>
                <c:pt idx="1">
                  <c:v>1114</c:v>
                </c:pt>
                <c:pt idx="2">
                  <c:v>33757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'ABRIL 2022'!$B$858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2022'!$C$856:$H$856</c15:sqref>
                  </c15:fullRef>
                </c:ext>
              </c:extLst>
              <c:f>('ABRIL 2022'!$C$856,'ABRIL 2022'!$E$856,'ABRIL 2022'!$G$856)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2022'!$C$858:$H$858</c15:sqref>
                  </c15:fullRef>
                </c:ext>
              </c:extLst>
              <c:f>('ABRIL 2022'!$C$858,'ABRIL 2022'!$E$858,'ABRIL 2022'!$G$858)</c:f>
              <c:numCache>
                <c:formatCode>#,##0</c:formatCode>
                <c:ptCount val="3"/>
                <c:pt idx="0">
                  <c:v>203402</c:v>
                </c:pt>
                <c:pt idx="1">
                  <c:v>13898</c:v>
                </c:pt>
                <c:pt idx="2">
                  <c:v>217300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40824"/>
        <c:axId val="6288467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2022'!$C$856:$H$856</c15:sqref>
                        </c15:fullRef>
                        <c15:formulaRef>
                          <c15:sqref>('ABRIL 2022'!$C$856,'ABRIL 2022'!$E$856,'ABRIL 2022'!$G$856)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2022'!$C$856:$H$856</c15:sqref>
                        </c15:fullRef>
                        <c15:formulaRef>
                          <c15:sqref>('ABRIL 2022'!$C$856,'ABRIL 2022'!$E$856,'ABRIL 2022'!$G$856)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628840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6704"/>
        <c:crosses val="autoZero"/>
        <c:auto val="0"/>
        <c:lblAlgn val="ctr"/>
        <c:lblOffset val="100"/>
        <c:noMultiLvlLbl val="0"/>
      </c:catAx>
      <c:valAx>
        <c:axId val="62884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0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2022'!$B$982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2022'!$C$981:$H$981</c15:sqref>
                  </c15:fullRef>
                </c:ext>
              </c:extLst>
              <c:f>('ABRIL 2022'!$C$981,'ABRIL 2022'!$E$981,'ABRIL 2022'!$G$981)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2022'!$C$982:$H$982</c15:sqref>
                  </c15:fullRef>
                </c:ext>
              </c:extLst>
              <c:f>('ABRIL 2022'!$C$982,'ABRIL 2022'!$E$982,'ABRIL 2022'!$G$982)</c:f>
              <c:numCache>
                <c:formatCode>#,##0</c:formatCode>
                <c:ptCount val="3"/>
                <c:pt idx="0">
                  <c:v>4385</c:v>
                </c:pt>
                <c:pt idx="1">
                  <c:v>546</c:v>
                </c:pt>
                <c:pt idx="2">
                  <c:v>4931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'ABRIL 2022'!$B$983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2022'!$C$981:$H$981</c15:sqref>
                  </c15:fullRef>
                </c:ext>
              </c:extLst>
              <c:f>('ABRIL 2022'!$C$981,'ABRIL 2022'!$E$981,'ABRIL 2022'!$G$981)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2022'!$C$983:$H$983</c15:sqref>
                  </c15:fullRef>
                </c:ext>
              </c:extLst>
              <c:f>('ABRIL 2022'!$C$983,'ABRIL 2022'!$E$983,'ABRIL 2022'!$G$983)</c:f>
              <c:numCache>
                <c:formatCode>#,##0</c:formatCode>
                <c:ptCount val="3"/>
                <c:pt idx="0">
                  <c:v>27013</c:v>
                </c:pt>
                <c:pt idx="1">
                  <c:v>16660</c:v>
                </c:pt>
                <c:pt idx="2">
                  <c:v>43673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41608"/>
        <c:axId val="6288470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2022'!$C$981:$H$981</c15:sqref>
                        </c15:fullRef>
                        <c15:formulaRef>
                          <c15:sqref>('ABRIL 2022'!$C$981,'ABRIL 2022'!$E$981,'ABRIL 2022'!$G$981)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2022'!$C$981:$H$981</c15:sqref>
                        </c15:fullRef>
                        <c15:formulaRef>
                          <c15:sqref>('ABRIL 2022'!$C$981,'ABRIL 2022'!$E$981,'ABRIL 2022'!$G$981)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628841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7096"/>
        <c:crosses val="autoZero"/>
        <c:auto val="0"/>
        <c:lblAlgn val="ctr"/>
        <c:lblOffset val="100"/>
        <c:noMultiLvlLbl val="0"/>
      </c:catAx>
      <c:valAx>
        <c:axId val="628847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41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2022'!$B$1107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2022'!$C$1106:$H$1106</c15:sqref>
                  </c15:fullRef>
                </c:ext>
              </c:extLst>
              <c:f>('ABRIL 2022'!$C$1106,'ABRIL 2022'!$E$1106,'ABRIL 2022'!$G$1106)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2022'!$C$1107:$H$1107</c15:sqref>
                  </c15:fullRef>
                </c:ext>
              </c:extLst>
              <c:f>('ABRIL 2022'!$C$1107,'ABRIL 2022'!$E$1107,'ABRIL 2022'!$G$1107)</c:f>
              <c:numCache>
                <c:formatCode>#,##0</c:formatCode>
                <c:ptCount val="3"/>
                <c:pt idx="0">
                  <c:v>999</c:v>
                </c:pt>
                <c:pt idx="1">
                  <c:v>90</c:v>
                </c:pt>
                <c:pt idx="2">
                  <c:v>1089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'ABRIL 2022'!$B$1108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2022'!$C$1106:$H$1106</c15:sqref>
                  </c15:fullRef>
                </c:ext>
              </c:extLst>
              <c:f>('ABRIL 2022'!$C$1106,'ABRIL 2022'!$E$1106,'ABRIL 2022'!$G$1106)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2022'!$C$1108:$H$1108</c15:sqref>
                  </c15:fullRef>
                </c:ext>
              </c:extLst>
              <c:f>('ABRIL 2022'!$C$1108,'ABRIL 2022'!$E$1108,'ABRIL 2022'!$G$1108)</c:f>
              <c:numCache>
                <c:formatCode>#,##0</c:formatCode>
                <c:ptCount val="3"/>
                <c:pt idx="0">
                  <c:v>25351</c:v>
                </c:pt>
                <c:pt idx="1">
                  <c:v>10392</c:v>
                </c:pt>
                <c:pt idx="2">
                  <c:v>35743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56112"/>
        <c:axId val="6288537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2022'!$C$1106:$H$1106</c15:sqref>
                        </c15:fullRef>
                        <c15:formulaRef>
                          <c15:sqref>('ABRIL 2022'!$C$1106,'ABRIL 2022'!$E$1106,'ABRIL 2022'!$G$1106)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2022'!$C$1106:$H$1106</c15:sqref>
                        </c15:fullRef>
                        <c15:formulaRef>
                          <c15:sqref>('ABRIL 2022'!$C$1106,'ABRIL 2022'!$E$1106,'ABRIL 2022'!$G$1106)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62885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53760"/>
        <c:crosses val="autoZero"/>
        <c:auto val="0"/>
        <c:lblAlgn val="ctr"/>
        <c:lblOffset val="100"/>
        <c:noMultiLvlLbl val="0"/>
      </c:catAx>
      <c:valAx>
        <c:axId val="62885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56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2022'!$B$1231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2022'!$C$1230:$H$1230</c15:sqref>
                  </c15:fullRef>
                </c:ext>
              </c:extLst>
              <c:f>('ABRIL 2022'!$C$1230,'ABRIL 2022'!$E$1230,'ABRIL 2022'!$G$1230)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2022'!$C$1231:$H$1231</c15:sqref>
                  </c15:fullRef>
                </c:ext>
              </c:extLst>
              <c:f>('ABRIL 2022'!$C$1231,'ABRIL 2022'!$E$1231,'ABRIL 2022'!$G$1231)</c:f>
              <c:numCache>
                <c:formatCode>#,##0</c:formatCode>
                <c:ptCount val="3"/>
                <c:pt idx="0">
                  <c:v>11329</c:v>
                </c:pt>
                <c:pt idx="1">
                  <c:v>988</c:v>
                </c:pt>
                <c:pt idx="2">
                  <c:v>12317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'ABRIL 2022'!$B$1232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2022'!$C$1230:$H$1230</c15:sqref>
                  </c15:fullRef>
                </c:ext>
              </c:extLst>
              <c:f>('ABRIL 2022'!$C$1230,'ABRIL 2022'!$E$1230,'ABRIL 2022'!$G$1230)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2022'!$C$1232:$H$1232</c15:sqref>
                  </c15:fullRef>
                </c:ext>
              </c:extLst>
              <c:f>('ABRIL 2022'!$C$1232,'ABRIL 2022'!$E$1232,'ABRIL 2022'!$G$1232)</c:f>
              <c:numCache>
                <c:formatCode>#,##0</c:formatCode>
                <c:ptCount val="3"/>
                <c:pt idx="0">
                  <c:v>78678</c:v>
                </c:pt>
                <c:pt idx="1">
                  <c:v>11533</c:v>
                </c:pt>
                <c:pt idx="2">
                  <c:v>90211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62384"/>
        <c:axId val="6288545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2022'!$C$1230:$H$1230</c15:sqref>
                        </c15:fullRef>
                        <c15:formulaRef>
                          <c15:sqref>('ABRIL 2022'!$C$1230,'ABRIL 2022'!$E$1230,'ABRIL 2022'!$G$1230)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2022'!$C$1230:$H$1230</c15:sqref>
                        </c15:fullRef>
                        <c15:formulaRef>
                          <c15:sqref>('ABRIL 2022'!$C$1230,'ABRIL 2022'!$E$1230,'ABRIL 2022'!$G$1230)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62886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54544"/>
        <c:crosses val="autoZero"/>
        <c:auto val="0"/>
        <c:lblAlgn val="ctr"/>
        <c:lblOffset val="100"/>
        <c:noMultiLvlLbl val="0"/>
      </c:catAx>
      <c:valAx>
        <c:axId val="62885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62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2022'!$B$1008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2022'!$C$1007:$H$1007</c15:sqref>
                  </c15:fullRef>
                </c:ext>
              </c:extLst>
              <c:f>('ABRIL 2022'!$C$1007,'ABRIL 2022'!$E$1007,'ABRIL 2022'!$G$1007)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2022'!$C$1008:$H$1008</c15:sqref>
                  </c15:fullRef>
                </c:ext>
              </c:extLst>
              <c:f>('ABRIL 2022'!$C$1008,'ABRIL 2022'!$E$1008,'ABRIL 2022'!$G$1008)</c:f>
              <c:numCache>
                <c:formatCode>#,##0</c:formatCode>
                <c:ptCount val="3"/>
                <c:pt idx="0">
                  <c:v>9899</c:v>
                </c:pt>
                <c:pt idx="1">
                  <c:v>718</c:v>
                </c:pt>
                <c:pt idx="2">
                  <c:v>10617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'ABRIL 2022'!$B$1009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2022'!$C$1007:$H$1007</c15:sqref>
                  </c15:fullRef>
                </c:ext>
              </c:extLst>
              <c:f>('ABRIL 2022'!$C$1007,'ABRIL 2022'!$E$1007,'ABRIL 2022'!$G$1007)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2022'!$C$1009:$H$1009</c15:sqref>
                  </c15:fullRef>
                </c:ext>
              </c:extLst>
              <c:f>('ABRIL 2022'!$C$1009,'ABRIL 2022'!$E$1009,'ABRIL 2022'!$G$1009)</c:f>
              <c:numCache>
                <c:formatCode>#,##0</c:formatCode>
                <c:ptCount val="3"/>
                <c:pt idx="0">
                  <c:v>63751</c:v>
                </c:pt>
                <c:pt idx="1">
                  <c:v>26371</c:v>
                </c:pt>
                <c:pt idx="2">
                  <c:v>90122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58464"/>
        <c:axId val="6288514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2022'!$C$1007:$H$1007</c15:sqref>
                        </c15:fullRef>
                        <c15:formulaRef>
                          <c15:sqref>('ABRIL 2022'!$C$1007,'ABRIL 2022'!$E$1007,'ABRIL 2022'!$G$1007)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2022'!$C$1007:$H$1007</c15:sqref>
                        </c15:fullRef>
                        <c15:formulaRef>
                          <c15:sqref>('ABRIL 2022'!$C$1007,'ABRIL 2022'!$E$1007,'ABRIL 2022'!$G$1007)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62885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51408"/>
        <c:crosses val="autoZero"/>
        <c:auto val="0"/>
        <c:lblAlgn val="ctr"/>
        <c:lblOffset val="100"/>
        <c:noMultiLvlLbl val="0"/>
      </c:catAx>
      <c:valAx>
        <c:axId val="62885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5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2022'!$B$1133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2022'!$C$1132:$H$1132</c15:sqref>
                  </c15:fullRef>
                </c:ext>
              </c:extLst>
              <c:f>('ABRIL 2022'!$C$1132,'ABRIL 2022'!$E$1132,'ABRIL 2022'!$G$1132)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2022'!$C$1133:$H$1133</c15:sqref>
                  </c15:fullRef>
                </c:ext>
              </c:extLst>
              <c:f>('ABRIL 2022'!$C$1133,'ABRIL 2022'!$E$1133,'ABRIL 2022'!$G$1133)</c:f>
              <c:numCache>
                <c:formatCode>#,##0</c:formatCode>
                <c:ptCount val="3"/>
                <c:pt idx="0">
                  <c:v>2279</c:v>
                </c:pt>
                <c:pt idx="1">
                  <c:v>251</c:v>
                </c:pt>
                <c:pt idx="2">
                  <c:v>2530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'ABRIL 2022'!$B$1134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2022'!$C$1132:$H$1132</c15:sqref>
                  </c15:fullRef>
                </c:ext>
              </c:extLst>
              <c:f>('ABRIL 2022'!$C$1132,'ABRIL 2022'!$E$1132,'ABRIL 2022'!$G$1132)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2022'!$C$1134:$H$1134</c15:sqref>
                  </c15:fullRef>
                </c:ext>
              </c:extLst>
              <c:f>('ABRIL 2022'!$C$1134,'ABRIL 2022'!$E$1134,'ABRIL 2022'!$G$1134)</c:f>
              <c:numCache>
                <c:formatCode>#,##0</c:formatCode>
                <c:ptCount val="3"/>
                <c:pt idx="0">
                  <c:v>48752</c:v>
                </c:pt>
                <c:pt idx="1">
                  <c:v>11931</c:v>
                </c:pt>
                <c:pt idx="2">
                  <c:v>60683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52976"/>
        <c:axId val="6288596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2022'!$C$1132:$H$1132</c15:sqref>
                        </c15:fullRef>
                        <c15:formulaRef>
                          <c15:sqref>('ABRIL 2022'!$C$1132,'ABRIL 2022'!$E$1132,'ABRIL 2022'!$G$1132)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2022'!$C$1132:$H$1132</c15:sqref>
                        </c15:fullRef>
                        <c15:formulaRef>
                          <c15:sqref>('ABRIL 2022'!$C$1132,'ABRIL 2022'!$E$1132,'ABRIL 2022'!$G$1132)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62885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59640"/>
        <c:crosses val="autoZero"/>
        <c:auto val="0"/>
        <c:lblAlgn val="ctr"/>
        <c:lblOffset val="100"/>
        <c:noMultiLvlLbl val="0"/>
      </c:catAx>
      <c:valAx>
        <c:axId val="628859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5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'ABRIL 2022'!$B$1419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'ABRIL 2022'!$F$1419</c:f>
              <c:numCache>
                <c:formatCode>#,##0</c:formatCode>
                <c:ptCount val="1"/>
                <c:pt idx="0">
                  <c:v>1855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'ABRIL 2022'!$B$1421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'ABRIL 2022'!$F$1421</c:f>
              <c:numCache>
                <c:formatCode>#,##0</c:formatCode>
                <c:ptCount val="1"/>
                <c:pt idx="0">
                  <c:v>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'ABRIL 2022'!$B$1423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'ABRIL 2022'!$F$1423</c:f>
              <c:numCache>
                <c:formatCode>#,##0</c:formatCode>
                <c:ptCount val="1"/>
                <c:pt idx="0">
                  <c:v>4164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'ABRIL 2022'!$B$1425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'ABRIL 2022'!$F$1425</c:f>
              <c:numCache>
                <c:formatCode>#,##0</c:formatCode>
                <c:ptCount val="1"/>
                <c:pt idx="0">
                  <c:v>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'ABRIL 2022'!$B$1427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'ABRIL 2022'!$F$1427</c:f>
              <c:numCache>
                <c:formatCode>#,##0</c:formatCode>
                <c:ptCount val="1"/>
                <c:pt idx="0">
                  <c:v>2915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'ABRIL 2022'!$B$1429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'ABRIL 2022'!$F$1429</c:f>
              <c:numCache>
                <c:formatCode>#,##0</c:formatCode>
                <c:ptCount val="1"/>
                <c:pt idx="0">
                  <c:v>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54152"/>
        <c:axId val="628855328"/>
      </c:barChart>
      <c:catAx>
        <c:axId val="6288541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28855328"/>
        <c:crosses val="autoZero"/>
        <c:auto val="1"/>
        <c:lblAlgn val="ctr"/>
        <c:lblOffset val="100"/>
        <c:noMultiLvlLbl val="0"/>
      </c:catAx>
      <c:valAx>
        <c:axId val="62885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54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2022'!$J$1478:$J$1486</c:f>
              <c:numCache>
                <c:formatCode>#,##0</c:formatCode>
                <c:ptCount val="9"/>
                <c:pt idx="0">
                  <c:v>6115</c:v>
                </c:pt>
                <c:pt idx="1">
                  <c:v>11513</c:v>
                </c:pt>
                <c:pt idx="2">
                  <c:v>13200</c:v>
                </c:pt>
                <c:pt idx="3">
                  <c:v>3646</c:v>
                </c:pt>
                <c:pt idx="4">
                  <c:v>12068</c:v>
                </c:pt>
                <c:pt idx="5">
                  <c:v>6701</c:v>
                </c:pt>
                <c:pt idx="6">
                  <c:v>4264</c:v>
                </c:pt>
                <c:pt idx="7">
                  <c:v>9306</c:v>
                </c:pt>
                <c:pt idx="8">
                  <c:v>3914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2022'!$C$1504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2022'!$C$1506:$C$1514</c:f>
              <c:numCache>
                <c:formatCode>#,##0</c:formatCode>
                <c:ptCount val="9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'ABRIL 2022'!$E$1504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2022'!$E$1506:$E$1514</c:f>
              <c:numCache>
                <c:formatCode>#,##0</c:formatCode>
                <c:ptCount val="9"/>
                <c:pt idx="0">
                  <c:v>15</c:v>
                </c:pt>
                <c:pt idx="1">
                  <c:v>14</c:v>
                </c:pt>
                <c:pt idx="2">
                  <c:v>35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'ABRIL 2022'!$G$1504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59248"/>
        <c:axId val="6288580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'ABRIL 2022'!$D$1506:$D$1514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'ABRIL 2022'!$F$1504:$F$1505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'ABRIL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'ABRIL 2022'!$F$1506:$F$1514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6410</c:v>
                      </c:pt>
                      <c:pt idx="1">
                        <c:v>3840</c:v>
                      </c:pt>
                      <c:pt idx="2">
                        <c:v>8043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'ABRIL 2022'!$H$1504:$H$1505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'ABRIL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'ABRIL 2022'!$H$1506:$H$1514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62885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58072"/>
        <c:crosses val="autoZero"/>
        <c:auto val="0"/>
        <c:lblAlgn val="ctr"/>
        <c:lblOffset val="100"/>
        <c:noMultiLvlLbl val="0"/>
      </c:catAx>
      <c:valAx>
        <c:axId val="628858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5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2022'!$B$388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2022'!$C$387:$H$387</c15:sqref>
                  </c15:fullRef>
                </c:ext>
              </c:extLst>
              <c:f>('ABRIL 2022'!$C$387,'ABRIL 2022'!$E$387,'ABRIL 2022'!$G$387)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2022'!$C$388:$H$388</c15:sqref>
                  </c15:fullRef>
                </c:ext>
              </c:extLst>
              <c:f>('ABRIL 2022'!$C$388,'ABRIL 2022'!$E$388,'ABRIL 2022'!$G$388)</c:f>
              <c:numCache>
                <c:formatCode>#,##0</c:formatCode>
                <c:ptCount val="3"/>
                <c:pt idx="0">
                  <c:v>260207</c:v>
                </c:pt>
                <c:pt idx="1">
                  <c:v>23433</c:v>
                </c:pt>
                <c:pt idx="2">
                  <c:v>283640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'ABRIL 2022'!$B$389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2022'!$C$387:$H$387</c15:sqref>
                  </c15:fullRef>
                </c:ext>
              </c:extLst>
              <c:f>('ABRIL 2022'!$C$387,'ABRIL 2022'!$E$387,'ABRIL 2022'!$G$387)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2022'!$C$389:$H$389</c15:sqref>
                  </c15:fullRef>
                </c:ext>
              </c:extLst>
              <c:f>('ABRIL 2022'!$C$389,'ABRIL 2022'!$E$389,'ABRIL 2022'!$G$389)</c:f>
              <c:numCache>
                <c:formatCode>#,##0</c:formatCode>
                <c:ptCount val="3"/>
                <c:pt idx="0">
                  <c:v>975080</c:v>
                </c:pt>
                <c:pt idx="1">
                  <c:v>185743</c:v>
                </c:pt>
                <c:pt idx="2">
                  <c:v>1160823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413424"/>
        <c:axId val="469416560"/>
      </c:barChart>
      <c:catAx>
        <c:axId val="4694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416560"/>
        <c:crosses val="autoZero"/>
        <c:auto val="0"/>
        <c:lblAlgn val="ctr"/>
        <c:lblOffset val="100"/>
        <c:noMultiLvlLbl val="0"/>
      </c:catAx>
      <c:valAx>
        <c:axId val="46941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41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2022'!$I$1506:$I$1514</c:f>
              <c:numCache>
                <c:formatCode>#,##0</c:formatCode>
                <c:ptCount val="9"/>
                <c:pt idx="0">
                  <c:v>16</c:v>
                </c:pt>
                <c:pt idx="1">
                  <c:v>19</c:v>
                </c:pt>
                <c:pt idx="2">
                  <c:v>38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52584"/>
        <c:axId val="628861600"/>
      </c:barChart>
      <c:catAx>
        <c:axId val="628852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61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62886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52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2022'!$C$1600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2022'!$C$1602:$C$1610</c:f>
              <c:numCache>
                <c:formatCode>#,##0</c:formatCode>
                <c:ptCount val="9"/>
                <c:pt idx="0">
                  <c:v>5</c:v>
                </c:pt>
                <c:pt idx="1">
                  <c:v>13</c:v>
                </c:pt>
                <c:pt idx="2">
                  <c:v>19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'ABRIL 2022'!$E$1600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2022'!$E$1602:$E$1610</c:f>
              <c:numCache>
                <c:formatCode>#,##0</c:formatCode>
                <c:ptCount val="9"/>
                <c:pt idx="0">
                  <c:v>11</c:v>
                </c:pt>
                <c:pt idx="1">
                  <c:v>32</c:v>
                </c:pt>
                <c:pt idx="2">
                  <c:v>54</c:v>
                </c:pt>
                <c:pt idx="3">
                  <c:v>12</c:v>
                </c:pt>
                <c:pt idx="4">
                  <c:v>13</c:v>
                </c:pt>
                <c:pt idx="5">
                  <c:v>17</c:v>
                </c:pt>
                <c:pt idx="6">
                  <c:v>14</c:v>
                </c:pt>
                <c:pt idx="7">
                  <c:v>12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'ABRIL 2022'!$G$1600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2022'!$G$1602:$G$1610</c:f>
              <c:numCache>
                <c:formatCode>#,##0</c:formatCode>
                <c:ptCount val="9"/>
                <c:pt idx="0">
                  <c:v>0</c:v>
                </c:pt>
                <c:pt idx="1">
                  <c:v>9</c:v>
                </c:pt>
                <c:pt idx="2">
                  <c:v>16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'ABRIL 2022'!$I$1600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'ABRIL 2022'!$I$1602:$I$1610</c:f>
              <c:numCache>
                <c:formatCode>#,##0</c:formatCode>
                <c:ptCount val="9"/>
                <c:pt idx="0">
                  <c:v>0</c:v>
                </c:pt>
                <c:pt idx="1">
                  <c:v>19</c:v>
                </c:pt>
                <c:pt idx="2">
                  <c:v>36</c:v>
                </c:pt>
                <c:pt idx="3">
                  <c:v>8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51016"/>
        <c:axId val="6288518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'ABRIL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'ABRIL 2022'!$D$1506:$D$1514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'ABRIL 2022'!$F$1504:$F$1505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'ABRIL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'ABRIL 2022'!$F$1506:$F$1514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6410</c:v>
                      </c:pt>
                      <c:pt idx="1">
                        <c:v>3840</c:v>
                      </c:pt>
                      <c:pt idx="2">
                        <c:v>8043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'ABRIL 2022'!$H$1504:$H$1505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'ABRIL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'ABRIL 2022'!$H$1506:$H$1514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628851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51800"/>
        <c:crosses val="autoZero"/>
        <c:auto val="0"/>
        <c:lblAlgn val="ctr"/>
        <c:lblOffset val="100"/>
        <c:noMultiLvlLbl val="0"/>
      </c:catAx>
      <c:valAx>
        <c:axId val="628851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51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2022'!$B$1602:$B$1610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2022'!$L$1602:$L$1610</c:f>
              <c:numCache>
                <c:formatCode>#,##0</c:formatCode>
                <c:ptCount val="9"/>
                <c:pt idx="0">
                  <c:v>841</c:v>
                </c:pt>
                <c:pt idx="1">
                  <c:v>2909</c:v>
                </c:pt>
                <c:pt idx="2">
                  <c:v>4788</c:v>
                </c:pt>
                <c:pt idx="3">
                  <c:v>1322</c:v>
                </c:pt>
                <c:pt idx="4">
                  <c:v>589</c:v>
                </c:pt>
                <c:pt idx="5">
                  <c:v>1583</c:v>
                </c:pt>
                <c:pt idx="6">
                  <c:v>631</c:v>
                </c:pt>
                <c:pt idx="7">
                  <c:v>959</c:v>
                </c:pt>
                <c:pt idx="8">
                  <c:v>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2022'!$B$1692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2022'!$C$1691:$K$1691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2022'!$C$1692:$K$1692</c:f>
              <c:numCache>
                <c:formatCode>#,##0</c:formatCode>
                <c:ptCount val="9"/>
                <c:pt idx="0">
                  <c:v>615</c:v>
                </c:pt>
                <c:pt idx="1">
                  <c:v>856</c:v>
                </c:pt>
                <c:pt idx="2">
                  <c:v>1285</c:v>
                </c:pt>
                <c:pt idx="3">
                  <c:v>354</c:v>
                </c:pt>
                <c:pt idx="4">
                  <c:v>744</c:v>
                </c:pt>
                <c:pt idx="5">
                  <c:v>539</c:v>
                </c:pt>
                <c:pt idx="6">
                  <c:v>354</c:v>
                </c:pt>
                <c:pt idx="7">
                  <c:v>893</c:v>
                </c:pt>
                <c:pt idx="8">
                  <c:v>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8856896"/>
        <c:axId val="628852192"/>
        <c:extLst xmlns:c16r2="http://schemas.microsoft.com/office/drawing/2015/06/chart"/>
      </c:barChart>
      <c:catAx>
        <c:axId val="62885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52192"/>
        <c:crosses val="autoZero"/>
        <c:auto val="0"/>
        <c:lblAlgn val="ctr"/>
        <c:lblOffset val="100"/>
        <c:noMultiLvlLbl val="0"/>
      </c:catAx>
      <c:valAx>
        <c:axId val="62885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8856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2022'!$C$1691:$K$1691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2022'!$C$1693:$K$1693</c:f>
              <c:numCache>
                <c:formatCode>#,##0</c:formatCode>
                <c:ptCount val="9"/>
                <c:pt idx="0">
                  <c:v>60287</c:v>
                </c:pt>
                <c:pt idx="1">
                  <c:v>73337</c:v>
                </c:pt>
                <c:pt idx="2">
                  <c:v>78456</c:v>
                </c:pt>
                <c:pt idx="3">
                  <c:v>30278</c:v>
                </c:pt>
                <c:pt idx="4">
                  <c:v>58463</c:v>
                </c:pt>
                <c:pt idx="5">
                  <c:v>59453</c:v>
                </c:pt>
                <c:pt idx="6">
                  <c:v>29586</c:v>
                </c:pt>
                <c:pt idx="7">
                  <c:v>96102</c:v>
                </c:pt>
                <c:pt idx="8">
                  <c:v>35137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2022'!$C$1538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28</c:v>
                </c:pt>
                <c:pt idx="2">
                  <c:v>34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'ABRIL 2022'!$E$1538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2022'!$E$1540:$E$1548</c:f>
              <c:numCache>
                <c:formatCode>#,##0</c:formatCode>
                <c:ptCount val="9"/>
                <c:pt idx="0">
                  <c:v>898</c:v>
                </c:pt>
                <c:pt idx="1">
                  <c:v>337</c:v>
                </c:pt>
                <c:pt idx="2">
                  <c:v>406</c:v>
                </c:pt>
                <c:pt idx="3">
                  <c:v>202</c:v>
                </c:pt>
                <c:pt idx="4">
                  <c:v>494</c:v>
                </c:pt>
                <c:pt idx="5">
                  <c:v>393</c:v>
                </c:pt>
                <c:pt idx="6">
                  <c:v>288</c:v>
                </c:pt>
                <c:pt idx="7">
                  <c:v>163</c:v>
                </c:pt>
                <c:pt idx="8">
                  <c:v>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'ABRIL 2022'!$G$1538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2022'!$G$1540:$G$1548</c:f>
              <c:numCache>
                <c:formatCode>#,##0</c:formatCode>
                <c:ptCount val="9"/>
                <c:pt idx="0">
                  <c:v>59</c:v>
                </c:pt>
                <c:pt idx="1">
                  <c:v>79</c:v>
                </c:pt>
                <c:pt idx="2">
                  <c:v>101</c:v>
                </c:pt>
                <c:pt idx="3">
                  <c:v>39</c:v>
                </c:pt>
                <c:pt idx="4">
                  <c:v>53</c:v>
                </c:pt>
                <c:pt idx="5">
                  <c:v>46</c:v>
                </c:pt>
                <c:pt idx="6">
                  <c:v>57</c:v>
                </c:pt>
                <c:pt idx="7">
                  <c:v>33</c:v>
                </c:pt>
                <c:pt idx="8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'ABRIL 2022'!$I$1538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'ABRIL 2022'!$I$1540:$I$1548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19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16</c:v>
                </c:pt>
                <c:pt idx="6">
                  <c:v>19</c:v>
                </c:pt>
                <c:pt idx="7">
                  <c:v>12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0397896"/>
        <c:axId val="630395544"/>
      </c:barChart>
      <c:catAx>
        <c:axId val="630397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395544"/>
        <c:crosses val="autoZero"/>
        <c:auto val="0"/>
        <c:lblAlgn val="ctr"/>
        <c:lblOffset val="100"/>
        <c:noMultiLvlLbl val="0"/>
      </c:catAx>
      <c:valAx>
        <c:axId val="630395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397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2022'!$B$1540:$B$1548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2022'!$L$1540:$L$1548</c:f>
              <c:numCache>
                <c:formatCode>#,##0</c:formatCode>
                <c:ptCount val="9"/>
                <c:pt idx="0">
                  <c:v>7671</c:v>
                </c:pt>
                <c:pt idx="1">
                  <c:v>5052</c:v>
                </c:pt>
                <c:pt idx="2">
                  <c:v>4575</c:v>
                </c:pt>
                <c:pt idx="3">
                  <c:v>2443</c:v>
                </c:pt>
                <c:pt idx="4">
                  <c:v>4649</c:v>
                </c:pt>
                <c:pt idx="5">
                  <c:v>4272</c:v>
                </c:pt>
                <c:pt idx="6">
                  <c:v>3790</c:v>
                </c:pt>
                <c:pt idx="7">
                  <c:v>2175</c:v>
                </c:pt>
                <c:pt idx="8">
                  <c:v>2742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2022'!$C$1538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2022'!$C$1549</c:f>
              <c:numCache>
                <c:formatCode>#,##0</c:formatCode>
                <c:ptCount val="1"/>
                <c:pt idx="0">
                  <c:v>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'ABRIL 2022'!$E$1538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2022'!$E$1549</c:f>
              <c:numCache>
                <c:formatCode>#,##0</c:formatCode>
                <c:ptCount val="1"/>
                <c:pt idx="0">
                  <c:v>3385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'ABRIL 2022'!$G$1538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2022'!$G$1549</c:f>
              <c:numCache>
                <c:formatCode>#,##0</c:formatCode>
                <c:ptCount val="1"/>
                <c:pt idx="0">
                  <c:v>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'ABRIL 2022'!$I$1538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'ABRIL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2022'!$I$1549</c:f>
              <c:numCache>
                <c:formatCode>#,##0</c:formatCode>
                <c:ptCount val="1"/>
                <c:pt idx="0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0395936"/>
        <c:axId val="630396720"/>
      </c:barChart>
      <c:catAx>
        <c:axId val="630395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630396720"/>
        <c:crosses val="autoZero"/>
        <c:auto val="0"/>
        <c:lblAlgn val="ctr"/>
        <c:lblOffset val="100"/>
        <c:noMultiLvlLbl val="0"/>
      </c:catAx>
      <c:valAx>
        <c:axId val="63039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39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1.3236281167794356E-2"/>
                  <c:y val="3.33333420822420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2022'!$C$1538:$J$1538</c15:sqref>
                  </c15:fullRef>
                </c:ext>
              </c:extLst>
              <c:f>('ABRIL 2022'!$C$1538,'ABRIL 2022'!$E$1538,'ABRIL 2022'!$G$1538,'ABRIL 2022'!$I$1538)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2022'!$C$1549:$J$1549</c15:sqref>
                  </c15:fullRef>
                </c:ext>
              </c:extLst>
              <c:f>('ABRIL 2022'!$C$1549,'ABRIL 2022'!$E$1549,'ABRIL 2022'!$G$1549,'ABRIL 2022'!$I$1549)</c:f>
              <c:numCache>
                <c:formatCode>#,##0</c:formatCode>
                <c:ptCount val="4"/>
                <c:pt idx="0">
                  <c:v>121</c:v>
                </c:pt>
                <c:pt idx="1">
                  <c:v>3385</c:v>
                </c:pt>
                <c:pt idx="2">
                  <c:v>519</c:v>
                </c:pt>
                <c:pt idx="3">
                  <c:v>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'ABRIL 2022'!$D$1549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B-A060-4F9C-B454-45A58C5E1390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'ABRIL 2022'!$F$1549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D-A060-4F9C-B454-45A58C5E1390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'ABRIL 2022'!$H$1549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F-A060-4F9C-B454-45A58C5E1390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'ABRIL 2022'!$J$1549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11-A060-4F9C-B454-45A58C5E1390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2022'!$B$373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'ABRIL 2022'!$C$372:$K$372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2022'!$C$373:$K$373</c:f>
              <c:numCache>
                <c:formatCode>#,##0</c:formatCode>
                <c:ptCount val="9"/>
                <c:pt idx="0">
                  <c:v>13039</c:v>
                </c:pt>
                <c:pt idx="1">
                  <c:v>25890</c:v>
                </c:pt>
                <c:pt idx="2">
                  <c:v>28509</c:v>
                </c:pt>
                <c:pt idx="3">
                  <c:v>8725</c:v>
                </c:pt>
                <c:pt idx="4">
                  <c:v>21427</c:v>
                </c:pt>
                <c:pt idx="5">
                  <c:v>11823</c:v>
                </c:pt>
                <c:pt idx="6">
                  <c:v>9962</c:v>
                </c:pt>
                <c:pt idx="7">
                  <c:v>25927</c:v>
                </c:pt>
                <c:pt idx="8">
                  <c:v>12124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'ABRIL 2022'!$B$374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'ABRIL 2022'!$C$372:$K$372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2022'!$C$374:$K$374</c:f>
              <c:numCache>
                <c:formatCode>#,##0</c:formatCode>
                <c:ptCount val="9"/>
                <c:pt idx="0">
                  <c:v>64730</c:v>
                </c:pt>
                <c:pt idx="1">
                  <c:v>128565</c:v>
                </c:pt>
                <c:pt idx="2">
                  <c:v>114640</c:v>
                </c:pt>
                <c:pt idx="3">
                  <c:v>35312</c:v>
                </c:pt>
                <c:pt idx="4">
                  <c:v>106710</c:v>
                </c:pt>
                <c:pt idx="5">
                  <c:v>68472</c:v>
                </c:pt>
                <c:pt idx="6">
                  <c:v>41962</c:v>
                </c:pt>
                <c:pt idx="7">
                  <c:v>83730</c:v>
                </c:pt>
                <c:pt idx="8">
                  <c:v>37826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469415384"/>
        <c:axId val="469412640"/>
      </c:barChart>
      <c:catAx>
        <c:axId val="469415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412640"/>
        <c:crosses val="autoZero"/>
        <c:auto val="1"/>
        <c:lblAlgn val="ctr"/>
        <c:lblOffset val="100"/>
        <c:noMultiLvlLbl val="0"/>
      </c:catAx>
      <c:valAx>
        <c:axId val="46941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415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('ABRIL 2022'!$B$1419,'ABRIL 2022'!$B$1421,'ABRIL 2022'!$B$1423,'ABRIL 2022'!$B$1425,'ABRIL 2022'!$B$1427,'ABRIL 2022'!$B$1429)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('ABRIL 2022'!$F$1420,'ABRIL 2022'!$F$1422,'ABRIL 2022'!$F$1424,'ABRIL 2022'!$F$1426,'ABRIL 2022'!$F$1428,'ABRIL 2022'!$F$1430)</c:f>
              <c:numCache>
                <c:formatCode>#,##0</c:formatCode>
                <c:ptCount val="6"/>
                <c:pt idx="0">
                  <c:v>70727</c:v>
                </c:pt>
                <c:pt idx="1">
                  <c:v>41695</c:v>
                </c:pt>
                <c:pt idx="2">
                  <c:v>37369</c:v>
                </c:pt>
                <c:pt idx="3">
                  <c:v>13810</c:v>
                </c:pt>
                <c:pt idx="4">
                  <c:v>19465</c:v>
                </c:pt>
                <c:pt idx="5">
                  <c:v>8079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2022'!$B$1629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2022'!$D$1629:$L$1629</c:f>
              <c:numCache>
                <c:formatCode>#,##0</c:formatCode>
                <c:ptCount val="9"/>
                <c:pt idx="0">
                  <c:v>205</c:v>
                </c:pt>
                <c:pt idx="1">
                  <c:v>64</c:v>
                </c:pt>
                <c:pt idx="2">
                  <c:v>138</c:v>
                </c:pt>
                <c:pt idx="3">
                  <c:v>28</c:v>
                </c:pt>
                <c:pt idx="4">
                  <c:v>44</c:v>
                </c:pt>
                <c:pt idx="5">
                  <c:v>206</c:v>
                </c:pt>
                <c:pt idx="6">
                  <c:v>41</c:v>
                </c:pt>
                <c:pt idx="7">
                  <c:v>53</c:v>
                </c:pt>
                <c:pt idx="8">
                  <c:v>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'ABRIL 2022'!$B$1631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2022'!$D$1631:$L$1631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'ABRIL 2022'!$B$1633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2022'!$D$1633:$L$1633</c:f>
              <c:numCache>
                <c:formatCode>#,##0</c:formatCode>
                <c:ptCount val="9"/>
                <c:pt idx="0">
                  <c:v>118</c:v>
                </c:pt>
                <c:pt idx="1">
                  <c:v>27</c:v>
                </c:pt>
                <c:pt idx="2">
                  <c:v>12</c:v>
                </c:pt>
                <c:pt idx="3">
                  <c:v>6</c:v>
                </c:pt>
                <c:pt idx="4">
                  <c:v>24</c:v>
                </c:pt>
                <c:pt idx="5">
                  <c:v>87</c:v>
                </c:pt>
                <c:pt idx="6">
                  <c:v>8</c:v>
                </c:pt>
                <c:pt idx="7">
                  <c:v>19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'ABRIL 2022'!$B$1635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2022'!$D$1635:$L$1635</c:f>
              <c:numCache>
                <c:formatCode>#,##0</c:formatCode>
                <c:ptCount val="9"/>
                <c:pt idx="0">
                  <c:v>237</c:v>
                </c:pt>
                <c:pt idx="1">
                  <c:v>188</c:v>
                </c:pt>
                <c:pt idx="2">
                  <c:v>355</c:v>
                </c:pt>
                <c:pt idx="3">
                  <c:v>26</c:v>
                </c:pt>
                <c:pt idx="4">
                  <c:v>378</c:v>
                </c:pt>
                <c:pt idx="5">
                  <c:v>48</c:v>
                </c:pt>
                <c:pt idx="6">
                  <c:v>90</c:v>
                </c:pt>
                <c:pt idx="7">
                  <c:v>156</c:v>
                </c:pt>
                <c:pt idx="8">
                  <c:v>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'ABRIL 2022'!$B$1637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2022'!$D$1637:$L$1637</c:f>
              <c:numCache>
                <c:formatCode>#,##0</c:formatCode>
                <c:ptCount val="9"/>
                <c:pt idx="0">
                  <c:v>4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0400640"/>
        <c:axId val="630402208"/>
        <c:extLst xmlns:c16r2="http://schemas.microsoft.com/office/drawing/2015/06/chart"/>
      </c:barChart>
      <c:catAx>
        <c:axId val="63040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402208"/>
        <c:crosses val="autoZero"/>
        <c:auto val="0"/>
        <c:lblAlgn val="ctr"/>
        <c:lblOffset val="100"/>
        <c:noMultiLvlLbl val="0"/>
      </c:catAx>
      <c:valAx>
        <c:axId val="63040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400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2022'!$D$1640:$L$1640</c:f>
              <c:numCache>
                <c:formatCode>#,##0</c:formatCode>
                <c:ptCount val="9"/>
                <c:pt idx="0">
                  <c:v>4379</c:v>
                </c:pt>
                <c:pt idx="1">
                  <c:v>1857</c:v>
                </c:pt>
                <c:pt idx="2">
                  <c:v>2808</c:v>
                </c:pt>
                <c:pt idx="3">
                  <c:v>436</c:v>
                </c:pt>
                <c:pt idx="4">
                  <c:v>2422</c:v>
                </c:pt>
                <c:pt idx="5">
                  <c:v>3447</c:v>
                </c:pt>
                <c:pt idx="6">
                  <c:v>888</c:v>
                </c:pt>
                <c:pt idx="7">
                  <c:v>1391</c:v>
                </c:pt>
                <c:pt idx="8">
                  <c:v>1837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2022'!$D$1640:$L$1640</c:f>
              <c:numCache>
                <c:formatCode>#,##0</c:formatCode>
                <c:ptCount val="9"/>
                <c:pt idx="0">
                  <c:v>4379</c:v>
                </c:pt>
                <c:pt idx="1">
                  <c:v>1857</c:v>
                </c:pt>
                <c:pt idx="2">
                  <c:v>2808</c:v>
                </c:pt>
                <c:pt idx="3">
                  <c:v>436</c:v>
                </c:pt>
                <c:pt idx="4">
                  <c:v>2422</c:v>
                </c:pt>
                <c:pt idx="5">
                  <c:v>3447</c:v>
                </c:pt>
                <c:pt idx="6">
                  <c:v>888</c:v>
                </c:pt>
                <c:pt idx="7">
                  <c:v>1391</c:v>
                </c:pt>
                <c:pt idx="8">
                  <c:v>1837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2022'!$B$1663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2022'!$D$1663:$L$1663</c:f>
              <c:numCache>
                <c:formatCode>#,##0</c:formatCode>
                <c:ptCount val="9"/>
                <c:pt idx="0">
                  <c:v>45</c:v>
                </c:pt>
                <c:pt idx="1">
                  <c:v>32</c:v>
                </c:pt>
                <c:pt idx="2">
                  <c:v>45</c:v>
                </c:pt>
                <c:pt idx="3">
                  <c:v>3</c:v>
                </c:pt>
                <c:pt idx="4">
                  <c:v>75</c:v>
                </c:pt>
                <c:pt idx="5">
                  <c:v>37</c:v>
                </c:pt>
                <c:pt idx="6">
                  <c:v>13</c:v>
                </c:pt>
                <c:pt idx="7">
                  <c:v>22</c:v>
                </c:pt>
                <c:pt idx="8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'ABRIL 2022'!$B$1665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2022'!$D$1665:$L$1665</c:f>
              <c:numCache>
                <c:formatCode>#,##0</c:formatCode>
                <c:ptCount val="9"/>
                <c:pt idx="0">
                  <c:v>25</c:v>
                </c:pt>
                <c:pt idx="1">
                  <c:v>14</c:v>
                </c:pt>
                <c:pt idx="2">
                  <c:v>7</c:v>
                </c:pt>
                <c:pt idx="3">
                  <c:v>8</c:v>
                </c:pt>
                <c:pt idx="4">
                  <c:v>18</c:v>
                </c:pt>
                <c:pt idx="5">
                  <c:v>21</c:v>
                </c:pt>
                <c:pt idx="6">
                  <c:v>16</c:v>
                </c:pt>
                <c:pt idx="7">
                  <c:v>9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'ABRIL 2022'!$B$1667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2022'!$D$1667:$L$1667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'ABRIL 2022'!$B$1669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2022'!$D$1669:$L$1669</c:f>
              <c:numCache>
                <c:formatCode>#,##0</c:formatCode>
                <c:ptCount val="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'ABRIL 2022'!$B$1671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2022'!$D$1671:$L$1671</c:f>
              <c:numCache>
                <c:formatCode>#,##0</c:formatCode>
                <c:ptCount val="9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0396328"/>
        <c:axId val="630397112"/>
        <c:extLst xmlns:c16r2="http://schemas.microsoft.com/office/drawing/2015/06/chart"/>
      </c:barChart>
      <c:catAx>
        <c:axId val="630396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397112"/>
        <c:crosses val="autoZero"/>
        <c:auto val="0"/>
        <c:lblAlgn val="ctr"/>
        <c:lblOffset val="100"/>
        <c:noMultiLvlLbl val="0"/>
      </c:catAx>
      <c:valAx>
        <c:axId val="630397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396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b="1">
                <a:solidFill>
                  <a:srgbClr val="7DB51A"/>
                </a:solidFill>
              </a:rPr>
              <a:t>ABRIL 2022</a:t>
            </a:r>
          </a:p>
        </c:rich>
      </c:tx>
      <c:layout>
        <c:manualLayout>
          <c:xMode val="edge"/>
          <c:yMode val="edge"/>
          <c:x val="0.32397569439393037"/>
          <c:y val="1.1616650532429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56142238651037"/>
          <c:y val="8.8358327823525873E-2"/>
          <c:w val="0.71592918449502496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[4]Hoja1!$A$3:$A$21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Comunidad Valenciana</c:v>
                </c:pt>
                <c:pt idx="13">
                  <c:v>Galicia</c:v>
                </c:pt>
                <c:pt idx="14">
                  <c:v>Andalucía</c:v>
                </c:pt>
                <c:pt idx="15">
                  <c:v>Cataluña</c:v>
                </c:pt>
                <c:pt idx="16">
                  <c:v>País Vasco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[4]Hoja1!$B$3:$B$21</c:f>
              <c:numCache>
                <c:formatCode>General</c:formatCode>
                <c:ptCount val="19"/>
                <c:pt idx="0">
                  <c:v>5.9726321710975E-4</c:v>
                </c:pt>
                <c:pt idx="1">
                  <c:v>1.4187378680826999E-3</c:v>
                </c:pt>
                <c:pt idx="2">
                  <c:v>8.8861442590011993E-3</c:v>
                </c:pt>
                <c:pt idx="3">
                  <c:v>1.1114105300699E-2</c:v>
                </c:pt>
                <c:pt idx="4">
                  <c:v>1.2039518985013001E-2</c:v>
                </c:pt>
                <c:pt idx="5">
                  <c:v>1.2473626462910999E-2</c:v>
                </c:pt>
                <c:pt idx="6">
                  <c:v>2.1257840162104E-2</c:v>
                </c:pt>
                <c:pt idx="7">
                  <c:v>2.4339711329565E-2</c:v>
                </c:pt>
                <c:pt idx="8">
                  <c:v>2.4594991272398E-2</c:v>
                </c:pt>
                <c:pt idx="9">
                  <c:v>3.2712961459604999E-2</c:v>
                </c:pt>
                <c:pt idx="10">
                  <c:v>4.1716715994113002E-2</c:v>
                </c:pt>
                <c:pt idx="11">
                  <c:v>5.1624804216664003E-2</c:v>
                </c:pt>
                <c:pt idx="12">
                  <c:v>5.4550064607562003E-2</c:v>
                </c:pt>
                <c:pt idx="13">
                  <c:v>6.4131083686198007E-2</c:v>
                </c:pt>
                <c:pt idx="14">
                  <c:v>6.8257822026178999E-2</c:v>
                </c:pt>
                <c:pt idx="15">
                  <c:v>7.2507125298774996E-2</c:v>
                </c:pt>
                <c:pt idx="16">
                  <c:v>8.2480007384382006E-2</c:v>
                </c:pt>
                <c:pt idx="17">
                  <c:v>0.14724409392320001</c:v>
                </c:pt>
                <c:pt idx="18">
                  <c:v>0.26805338254644001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07-4E4C-982E-460975C6F84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630401032"/>
        <c:axId val="630373984"/>
      </c:barChart>
      <c:catAx>
        <c:axId val="630401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373984"/>
        <c:crosses val="autoZero"/>
        <c:auto val="1"/>
        <c:lblAlgn val="ctr"/>
        <c:lblOffset val="100"/>
        <c:noMultiLvlLbl val="0"/>
      </c:catAx>
      <c:valAx>
        <c:axId val="630373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401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 ENERO - </a:t>
            </a:r>
            <a:r>
              <a:rPr lang="es-ES" sz="1400" b="1" i="0" u="none" strike="noStrike" baseline="0">
                <a:effectLst/>
              </a:rPr>
              <a:t>ABRIL</a:t>
            </a:r>
            <a:r>
              <a:rPr lang="en-US" b="1">
                <a:solidFill>
                  <a:srgbClr val="7DB51A"/>
                </a:solidFill>
              </a:rPr>
              <a:t> 2022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7"/>
              <c:numFmt formatCode="0.00%" sourceLinked="0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13A-4882-842E-DA247ECAE60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[4]Hoja1!$A$25:$A$43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Murcia (Región de)</c:v>
                </c:pt>
                <c:pt idx="5">
                  <c:v>Rioja (La)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Comunidad Valenciana</c:v>
                </c:pt>
                <c:pt idx="13">
                  <c:v>Cataluña</c:v>
                </c:pt>
                <c:pt idx="14">
                  <c:v>Galicia</c:v>
                </c:pt>
                <c:pt idx="15">
                  <c:v>País Vasco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[4]Hoja1!$B$25:$B$43</c:f>
              <c:numCache>
                <c:formatCode>General</c:formatCode>
                <c:ptCount val="19"/>
                <c:pt idx="0">
                  <c:v>6.7400205727234999E-4</c:v>
                </c:pt>
                <c:pt idx="1">
                  <c:v>1.1127753830557001E-3</c:v>
                </c:pt>
                <c:pt idx="2">
                  <c:v>9.2289828756508992E-3</c:v>
                </c:pt>
                <c:pt idx="3">
                  <c:v>1.0089942884689E-2</c:v>
                </c:pt>
                <c:pt idx="4">
                  <c:v>1.2188267555243999E-2</c:v>
                </c:pt>
                <c:pt idx="5">
                  <c:v>1.2320736429619001E-2</c:v>
                </c:pt>
                <c:pt idx="6">
                  <c:v>1.8966569858101998E-2</c:v>
                </c:pt>
                <c:pt idx="7">
                  <c:v>2.3519192705381001E-2</c:v>
                </c:pt>
                <c:pt idx="8">
                  <c:v>2.7907982383334001E-2</c:v>
                </c:pt>
                <c:pt idx="9">
                  <c:v>3.2137774718559997E-2</c:v>
                </c:pt>
                <c:pt idx="10">
                  <c:v>4.4792519394116999E-2</c:v>
                </c:pt>
                <c:pt idx="11">
                  <c:v>4.8052945518716E-2</c:v>
                </c:pt>
                <c:pt idx="12">
                  <c:v>4.8516707366513999E-2</c:v>
                </c:pt>
                <c:pt idx="13">
                  <c:v>6.3175833024776001E-2</c:v>
                </c:pt>
                <c:pt idx="14">
                  <c:v>6.5312095877265997E-2</c:v>
                </c:pt>
                <c:pt idx="15">
                  <c:v>6.5704934964994993E-2</c:v>
                </c:pt>
                <c:pt idx="16">
                  <c:v>7.3845169007017E-2</c:v>
                </c:pt>
                <c:pt idx="17">
                  <c:v>0.15659042221767999</c:v>
                </c:pt>
                <c:pt idx="18">
                  <c:v>0.28586314577800997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A-4882-842E-DA247ECAE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30372808"/>
        <c:axId val="630379864"/>
      </c:barChart>
      <c:catAx>
        <c:axId val="630372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379864"/>
        <c:crosses val="autoZero"/>
        <c:auto val="1"/>
        <c:lblAlgn val="ctr"/>
        <c:lblOffset val="100"/>
        <c:noMultiLvlLbl val="0"/>
      </c:catAx>
      <c:valAx>
        <c:axId val="630379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37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sz="1400" b="1" i="0" u="none" strike="noStrike" baseline="0">
                <a:effectLst/>
              </a:rPr>
              <a:t>ABRIL </a:t>
            </a:r>
            <a:r>
              <a:rPr lang="en-US" b="1">
                <a:solidFill>
                  <a:srgbClr val="7DB51A"/>
                </a:solidFill>
              </a:rPr>
              <a:t>2022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[4]Hoja1!$A$47:$A$61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China</c:v>
                </c:pt>
                <c:pt idx="4">
                  <c:v>Japón</c:v>
                </c:pt>
                <c:pt idx="5">
                  <c:v>Canadá</c:v>
                </c:pt>
                <c:pt idx="6">
                  <c:v>Méjico</c:v>
                </c:pt>
                <c:pt idx="7">
                  <c:v>Brasil</c:v>
                </c:pt>
                <c:pt idx="8">
                  <c:v>Italia</c:v>
                </c:pt>
                <c:pt idx="9">
                  <c:v>EEUU</c:v>
                </c:pt>
                <c:pt idx="10">
                  <c:v>Benelux (Bélgica, Holanda y Luxemburgo)</c:v>
                </c:pt>
                <c:pt idx="11">
                  <c:v>Alemania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[4]Hoja1!$B$47:$B$61</c:f>
              <c:numCache>
                <c:formatCode>General</c:formatCode>
                <c:ptCount val="15"/>
                <c:pt idx="0">
                  <c:v>4.4842879478918997E-2</c:v>
                </c:pt>
                <c:pt idx="1">
                  <c:v>5.2775572553514997E-2</c:v>
                </c:pt>
                <c:pt idx="2">
                  <c:v>0.10195590865942</c:v>
                </c:pt>
                <c:pt idx="3">
                  <c:v>6.4471953301699003E-3</c:v>
                </c:pt>
                <c:pt idx="4">
                  <c:v>6.8142998652945003E-3</c:v>
                </c:pt>
                <c:pt idx="5">
                  <c:v>7.5728893437020002E-3</c:v>
                </c:pt>
                <c:pt idx="6">
                  <c:v>1.5719711091638999E-2</c:v>
                </c:pt>
                <c:pt idx="7">
                  <c:v>2.2157579634314001E-2</c:v>
                </c:pt>
                <c:pt idx="8">
                  <c:v>5.5896785418969003E-2</c:v>
                </c:pt>
                <c:pt idx="9">
                  <c:v>6.6763378713159002E-2</c:v>
                </c:pt>
                <c:pt idx="10">
                  <c:v>9.3120270763057997E-2</c:v>
                </c:pt>
                <c:pt idx="11">
                  <c:v>0.10056788613566001</c:v>
                </c:pt>
                <c:pt idx="12">
                  <c:v>0.10798906081234</c:v>
                </c:pt>
                <c:pt idx="13">
                  <c:v>0.14272371854102001</c:v>
                </c:pt>
                <c:pt idx="14">
                  <c:v>0.17465286365883001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00-4CA5-9D31-ABE76345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30380648"/>
        <c:axId val="630374768"/>
      </c:barChart>
      <c:catAx>
        <c:axId val="630380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374768"/>
        <c:crosses val="autoZero"/>
        <c:auto val="1"/>
        <c:lblAlgn val="ctr"/>
        <c:lblOffset val="100"/>
        <c:noMultiLvlLbl val="0"/>
      </c:catAx>
      <c:valAx>
        <c:axId val="63037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380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ENERO - </a:t>
            </a:r>
            <a:r>
              <a:rPr lang="es-ES" sz="1400" b="1" i="0" u="none" strike="noStrike" baseline="0">
                <a:effectLst/>
              </a:rPr>
              <a:t>ABRIL</a:t>
            </a:r>
            <a:r>
              <a:rPr lang="en-US" b="1">
                <a:solidFill>
                  <a:srgbClr val="7DB51A"/>
                </a:solidFill>
              </a:rPr>
              <a:t> 2022</a:t>
            </a:r>
          </a:p>
        </c:rich>
      </c:tx>
      <c:layout>
        <c:manualLayout>
          <c:xMode val="edge"/>
          <c:yMode val="edge"/>
          <c:x val="0.33234863786751268"/>
          <c:y val="1.6534502242666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[4]Hoja1!$A$65:$A$79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Canadá</c:v>
                </c:pt>
                <c:pt idx="5">
                  <c:v>China</c:v>
                </c:pt>
                <c:pt idx="6">
                  <c:v>Méjico</c:v>
                </c:pt>
                <c:pt idx="7">
                  <c:v>Brasil</c:v>
                </c:pt>
                <c:pt idx="8">
                  <c:v>Italia</c:v>
                </c:pt>
                <c:pt idx="9">
                  <c:v>EEUU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[4]Hoja1!$B$65:$B$79</c:f>
              <c:numCache>
                <c:formatCode>General</c:formatCode>
                <c:ptCount val="15"/>
                <c:pt idx="0">
                  <c:v>5.4785452837141001E-2</c:v>
                </c:pt>
                <c:pt idx="1">
                  <c:v>5.9585319528275997E-2</c:v>
                </c:pt>
                <c:pt idx="2">
                  <c:v>0.11926690216209</c:v>
                </c:pt>
                <c:pt idx="3">
                  <c:v>4.7801207921647996E-3</c:v>
                </c:pt>
                <c:pt idx="4">
                  <c:v>5.9898725775788999E-3</c:v>
                </c:pt>
                <c:pt idx="5">
                  <c:v>7.4945953069875003E-3</c:v>
                </c:pt>
                <c:pt idx="6">
                  <c:v>1.5684864594418001E-2</c:v>
                </c:pt>
                <c:pt idx="7">
                  <c:v>2.287877173478E-2</c:v>
                </c:pt>
                <c:pt idx="8">
                  <c:v>5.1176559107526998E-2</c:v>
                </c:pt>
                <c:pt idx="9">
                  <c:v>5.7276099042605E-2</c:v>
                </c:pt>
                <c:pt idx="10">
                  <c:v>8.5802930146694004E-2</c:v>
                </c:pt>
                <c:pt idx="11">
                  <c:v>8.9374523651385998E-2</c:v>
                </c:pt>
                <c:pt idx="12">
                  <c:v>0.11204974086658</c:v>
                </c:pt>
                <c:pt idx="13">
                  <c:v>0.14512730638078999</c:v>
                </c:pt>
                <c:pt idx="14">
                  <c:v>0.16872694127099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AA-406D-9E6C-8BD289D9E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30373200"/>
        <c:axId val="630382608"/>
      </c:barChart>
      <c:catAx>
        <c:axId val="630373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382608"/>
        <c:crosses val="autoZero"/>
        <c:auto val="1"/>
        <c:lblAlgn val="ctr"/>
        <c:lblOffset val="100"/>
        <c:noMultiLvlLbl val="0"/>
      </c:catAx>
      <c:valAx>
        <c:axId val="630382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373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2022'!$B$403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2022'!$C$402:$K$402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2022'!$C$403:$K$403</c:f>
              <c:numCache>
                <c:formatCode>#,##0</c:formatCode>
                <c:ptCount val="9"/>
                <c:pt idx="0">
                  <c:v>22087</c:v>
                </c:pt>
                <c:pt idx="1">
                  <c:v>43714</c:v>
                </c:pt>
                <c:pt idx="2">
                  <c:v>56084</c:v>
                </c:pt>
                <c:pt idx="3">
                  <c:v>16026</c:v>
                </c:pt>
                <c:pt idx="4">
                  <c:v>37798</c:v>
                </c:pt>
                <c:pt idx="5">
                  <c:v>18529</c:v>
                </c:pt>
                <c:pt idx="6">
                  <c:v>20394</c:v>
                </c:pt>
                <c:pt idx="7">
                  <c:v>46880</c:v>
                </c:pt>
                <c:pt idx="8">
                  <c:v>22128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'ABRIL 2022'!$B$404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'ABRIL 2022'!$C$402:$K$402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2022'!$C$404:$K$404</c:f>
              <c:numCache>
                <c:formatCode>#,##0</c:formatCode>
                <c:ptCount val="9"/>
                <c:pt idx="0">
                  <c:v>111595</c:v>
                </c:pt>
                <c:pt idx="1">
                  <c:v>202428</c:v>
                </c:pt>
                <c:pt idx="2">
                  <c:v>181313</c:v>
                </c:pt>
                <c:pt idx="3">
                  <c:v>58725</c:v>
                </c:pt>
                <c:pt idx="4">
                  <c:v>201645</c:v>
                </c:pt>
                <c:pt idx="5">
                  <c:v>123100</c:v>
                </c:pt>
                <c:pt idx="6">
                  <c:v>78267</c:v>
                </c:pt>
                <c:pt idx="7">
                  <c:v>135749</c:v>
                </c:pt>
                <c:pt idx="8">
                  <c:v>68001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417344"/>
        <c:axId val="469418912"/>
      </c:barChart>
      <c:catAx>
        <c:axId val="46941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418912"/>
        <c:crosses val="autoZero"/>
        <c:auto val="1"/>
        <c:lblAlgn val="ctr"/>
        <c:lblOffset val="100"/>
        <c:noMultiLvlLbl val="0"/>
      </c:catAx>
      <c:valAx>
        <c:axId val="469418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41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2022'!$B$420</c:f>
              <c:strCache>
                <c:ptCount val="1"/>
                <c:pt idx="0">
                  <c:v>ENERO - ABRIL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2022'!$C$419:$H$419</c15:sqref>
                  </c15:fullRef>
                </c:ext>
              </c:extLst>
              <c:f>('ABRIL 2022'!$C$419,'ABRIL 2022'!$E$419,'ABRIL 2022'!$G$419)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2022'!$C$420:$H$420</c15:sqref>
                  </c15:fullRef>
                </c:ext>
              </c:extLst>
              <c:f>('ABRIL 2022'!$C$420,'ABRIL 2022'!$E$420,'ABRIL 2022'!$G$420)</c:f>
              <c:numCache>
                <c:formatCode>#,##0</c:formatCode>
                <c:ptCount val="3"/>
                <c:pt idx="0">
                  <c:v>381396</c:v>
                </c:pt>
                <c:pt idx="1">
                  <c:v>37210</c:v>
                </c:pt>
                <c:pt idx="2">
                  <c:v>418606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'ABRIL 2022'!$B$421</c:f>
              <c:strCache>
                <c:ptCount val="1"/>
                <c:pt idx="0">
                  <c:v>ENERO - ABRIL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2022'!$C$419:$H$419</c15:sqref>
                  </c15:fullRef>
                </c:ext>
              </c:extLst>
              <c:f>('ABRIL 2022'!$C$419,'ABRIL 2022'!$E$419,'ABRIL 2022'!$G$419)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2022'!$C$421:$H$421</c15:sqref>
                  </c15:fullRef>
                </c:ext>
              </c:extLst>
              <c:f>('ABRIL 2022'!$C$421,'ABRIL 2022'!$E$421,'ABRIL 2022'!$G$421)</c:f>
              <c:numCache>
                <c:formatCode>#,##0</c:formatCode>
                <c:ptCount val="3"/>
                <c:pt idx="0">
                  <c:v>1514852</c:v>
                </c:pt>
                <c:pt idx="1">
                  <c:v>287555</c:v>
                </c:pt>
                <c:pt idx="2">
                  <c:v>1802407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415776"/>
        <c:axId val="469387552"/>
      </c:barChart>
      <c:catAx>
        <c:axId val="4694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387552"/>
        <c:crosses val="autoZero"/>
        <c:auto val="0"/>
        <c:lblAlgn val="ctr"/>
        <c:lblOffset val="100"/>
        <c:noMultiLvlLbl val="0"/>
      </c:catAx>
      <c:valAx>
        <c:axId val="46938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69415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image" Target="../media/image6.png"/><Relationship Id="rId89" Type="http://schemas.openxmlformats.org/officeDocument/2006/relationships/image" Target="../media/image11.png"/><Relationship Id="rId97" Type="http://schemas.openxmlformats.org/officeDocument/2006/relationships/image" Target="../media/image19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4.png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chart" Target="../charts/chart75.xml"/><Relationship Id="rId87" Type="http://schemas.openxmlformats.org/officeDocument/2006/relationships/image" Target="../media/image9.png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chart" Target="../charts/chart78.xml"/><Relationship Id="rId90" Type="http://schemas.openxmlformats.org/officeDocument/2006/relationships/image" Target="../media/image12.png"/><Relationship Id="rId95" Type="http://schemas.openxmlformats.org/officeDocument/2006/relationships/image" Target="../media/image17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chart" Target="../charts/chart76.xml"/><Relationship Id="rId85" Type="http://schemas.openxmlformats.org/officeDocument/2006/relationships/image" Target="../media/image7.png"/><Relationship Id="rId93" Type="http://schemas.openxmlformats.org/officeDocument/2006/relationships/image" Target="../media/image15.png"/><Relationship Id="rId98" Type="http://schemas.openxmlformats.org/officeDocument/2006/relationships/image" Target="../media/image20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5.png"/><Relationship Id="rId88" Type="http://schemas.openxmlformats.org/officeDocument/2006/relationships/image" Target="../media/image10.png"/><Relationship Id="rId91" Type="http://schemas.openxmlformats.org/officeDocument/2006/relationships/image" Target="../media/image13.png"/><Relationship Id="rId96" Type="http://schemas.openxmlformats.org/officeDocument/2006/relationships/image" Target="../media/image18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chart" Target="../charts/chart77.xml"/><Relationship Id="rId86" Type="http://schemas.openxmlformats.org/officeDocument/2006/relationships/image" Target="../media/image8.png"/><Relationship Id="rId94" Type="http://schemas.openxmlformats.org/officeDocument/2006/relationships/image" Target="../media/image16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1838</xdr:row>
      <xdr:rowOff>121104</xdr:rowOff>
    </xdr:from>
    <xdr:to>
      <xdr:col>11</xdr:col>
      <xdr:colOff>277133</xdr:colOff>
      <xdr:row>1857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44449</xdr:colOff>
      <xdr:row>375</xdr:row>
      <xdr:rowOff>273049</xdr:rowOff>
    </xdr:from>
    <xdr:to>
      <xdr:col>12</xdr:col>
      <xdr:colOff>15874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12</xdr:col>
      <xdr:colOff>0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25399</xdr:colOff>
      <xdr:row>509</xdr:row>
      <xdr:rowOff>31749</xdr:rowOff>
    </xdr:from>
    <xdr:to>
      <xdr:col>12</xdr:col>
      <xdr:colOff>15874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12</xdr:col>
      <xdr:colOff>15875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63500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=""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=""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=""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=""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=""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8</xdr:col>
      <xdr:colOff>15875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=""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=""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=""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=""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0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=""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0</xdr:rowOff>
    </xdr:to>
    <xdr:graphicFrame macro="">
      <xdr:nvGraphicFramePr>
        <xdr:cNvPr id="119" name="Chart 10">
          <a:extLst>
            <a:ext uri="{FF2B5EF4-FFF2-40B4-BE49-F238E27FC236}">
              <a16:creationId xmlns=""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8</xdr:col>
      <xdr:colOff>15875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=""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=""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=""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=""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8</xdr:col>
      <xdr:colOff>63500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=""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8</xdr:col>
      <xdr:colOff>63500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=""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19050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=""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8</xdr:col>
      <xdr:colOff>63500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=""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0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=""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=""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=""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=""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=""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=""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=""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=""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=""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0</xdr:rowOff>
    </xdr:to>
    <xdr:graphicFrame macro="">
      <xdr:nvGraphicFramePr>
        <xdr:cNvPr id="145" name="Chart 10">
          <a:extLst>
            <a:ext uri="{FF2B5EF4-FFF2-40B4-BE49-F238E27FC236}">
              <a16:creationId xmlns=""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=""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0</xdr:rowOff>
    </xdr:to>
    <xdr:graphicFrame macro="">
      <xdr:nvGraphicFramePr>
        <xdr:cNvPr id="147" name="Chart 10">
          <a:extLst>
            <a:ext uri="{FF2B5EF4-FFF2-40B4-BE49-F238E27FC236}">
              <a16:creationId xmlns=""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0</xdr:rowOff>
    </xdr:to>
    <xdr:graphicFrame macro="">
      <xdr:nvGraphicFramePr>
        <xdr:cNvPr id="148" name="Chart 10">
          <a:extLst>
            <a:ext uri="{FF2B5EF4-FFF2-40B4-BE49-F238E27FC236}">
              <a16:creationId xmlns=""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=""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=""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=""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0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=""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=""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63500</xdr:colOff>
      <xdr:row>868</xdr:row>
      <xdr:rowOff>-1</xdr:rowOff>
    </xdr:to>
    <xdr:graphicFrame macro="">
      <xdr:nvGraphicFramePr>
        <xdr:cNvPr id="160" name="Gráfico 57">
          <a:extLst>
            <a:ext uri="{FF2B5EF4-FFF2-40B4-BE49-F238E27FC236}">
              <a16:creationId xmlns=""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9525</xdr:rowOff>
    </xdr:from>
    <xdr:to>
      <xdr:col>8</xdr:col>
      <xdr:colOff>19050</xdr:colOff>
      <xdr:row>993</xdr:row>
      <xdr:rowOff>9524</xdr:rowOff>
    </xdr:to>
    <xdr:graphicFrame macro="">
      <xdr:nvGraphicFramePr>
        <xdr:cNvPr id="161" name="Gráfico 57">
          <a:extLst>
            <a:ext uri="{FF2B5EF4-FFF2-40B4-BE49-F238E27FC236}">
              <a16:creationId xmlns=""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9525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=""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7</xdr:col>
      <xdr:colOff>971550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=""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=""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=""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=""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=""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=""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=""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=""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=""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=""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=""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=""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=""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=""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=""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=""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=""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=""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=""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=""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=""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=""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=""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=""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=""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=""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=""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=""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=""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=""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225</xdr:row>
      <xdr:rowOff>157958</xdr:rowOff>
    </xdr:to>
    <xdr:pic>
      <xdr:nvPicPr>
        <xdr:cNvPr id="132" name="Imagen 131">
          <a:extLst>
            <a:ext uri="{FF2B5EF4-FFF2-40B4-BE49-F238E27FC236}">
              <a16:creationId xmlns=""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=""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=""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=""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=""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=""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1682749</xdr:colOff>
      <xdr:row>247</xdr:row>
      <xdr:rowOff>0</xdr:rowOff>
    </xdr:from>
    <xdr:to>
      <xdr:col>11</xdr:col>
      <xdr:colOff>15874</xdr:colOff>
      <xdr:row>267</xdr:row>
      <xdr:rowOff>304800</xdr:rowOff>
    </xdr:to>
    <xdr:graphicFrame macro="">
      <xdr:nvGraphicFramePr>
        <xdr:cNvPr id="198" name="Gráfico 197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1682749</xdr:colOff>
      <xdr:row>270</xdr:row>
      <xdr:rowOff>0</xdr:rowOff>
    </xdr:from>
    <xdr:to>
      <xdr:col>10</xdr:col>
      <xdr:colOff>968374</xdr:colOff>
      <xdr:row>290</xdr:row>
      <xdr:rowOff>306616</xdr:rowOff>
    </xdr:to>
    <xdr:graphicFrame macro="">
      <xdr:nvGraphicFramePr>
        <xdr:cNvPr id="200" name="Gráfico 199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1673224</xdr:colOff>
      <xdr:row>291</xdr:row>
      <xdr:rowOff>0</xdr:rowOff>
    </xdr:from>
    <xdr:to>
      <xdr:col>10</xdr:col>
      <xdr:colOff>968375</xdr:colOff>
      <xdr:row>307</xdr:row>
      <xdr:rowOff>268515</xdr:rowOff>
    </xdr:to>
    <xdr:graphicFrame macro="">
      <xdr:nvGraphicFramePr>
        <xdr:cNvPr id="202" name="Gráfico 201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</xdr:col>
      <xdr:colOff>0</xdr:colOff>
      <xdr:row>309</xdr:row>
      <xdr:rowOff>0</xdr:rowOff>
    </xdr:from>
    <xdr:to>
      <xdr:col>10</xdr:col>
      <xdr:colOff>952500</xdr:colOff>
      <xdr:row>325</xdr:row>
      <xdr:rowOff>296636</xdr:rowOff>
    </xdr:to>
    <xdr:graphicFrame macro="">
      <xdr:nvGraphicFramePr>
        <xdr:cNvPr id="204" name="Gráfico 203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 editAs="oneCell">
    <xdr:from>
      <xdr:col>1</xdr:col>
      <xdr:colOff>0</xdr:colOff>
      <xdr:row>434</xdr:row>
      <xdr:rowOff>0</xdr:rowOff>
    </xdr:from>
    <xdr:to>
      <xdr:col>12</xdr:col>
      <xdr:colOff>0</xdr:colOff>
      <xdr:row>442</xdr:row>
      <xdr:rowOff>52038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3825" y="102908100"/>
          <a:ext cx="11487150" cy="25666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12</xdr:col>
      <xdr:colOff>9525</xdr:colOff>
      <xdr:row>501</xdr:row>
      <xdr:rowOff>45942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3825" y="121453275"/>
          <a:ext cx="11496675" cy="25605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620</xdr:row>
      <xdr:rowOff>0</xdr:rowOff>
    </xdr:from>
    <xdr:to>
      <xdr:col>12</xdr:col>
      <xdr:colOff>41385</xdr:colOff>
      <xdr:row>628</xdr:row>
      <xdr:rowOff>58135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3825" y="160915350"/>
          <a:ext cx="11528535" cy="25727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12</xdr:col>
      <xdr:colOff>41385</xdr:colOff>
      <xdr:row>653</xdr:row>
      <xdr:rowOff>45942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3825" y="168773475"/>
          <a:ext cx="11528535" cy="25605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12</xdr:col>
      <xdr:colOff>41385</xdr:colOff>
      <xdr:row>752</xdr:row>
      <xdr:rowOff>52038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3825" y="199434450"/>
          <a:ext cx="11528535" cy="25666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12</xdr:col>
      <xdr:colOff>41385</xdr:colOff>
      <xdr:row>778</xdr:row>
      <xdr:rowOff>39845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3825" y="207606900"/>
          <a:ext cx="11528535" cy="25544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12</xdr:col>
      <xdr:colOff>41385</xdr:colOff>
      <xdr:row>877</xdr:row>
      <xdr:rowOff>58135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3825" y="238267875"/>
          <a:ext cx="11528535" cy="25727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12</xdr:col>
      <xdr:colOff>41385</xdr:colOff>
      <xdr:row>903</xdr:row>
      <xdr:rowOff>39845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3825" y="246440325"/>
          <a:ext cx="11528535" cy="25544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12</xdr:col>
      <xdr:colOff>41385</xdr:colOff>
      <xdr:row>1002</xdr:row>
      <xdr:rowOff>58135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3825" y="277101300"/>
          <a:ext cx="11528535" cy="25727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12</xdr:col>
      <xdr:colOff>41385</xdr:colOff>
      <xdr:row>1028</xdr:row>
      <xdr:rowOff>45942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3825" y="285273750"/>
          <a:ext cx="11528535" cy="25605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12</xdr:col>
      <xdr:colOff>41385</xdr:colOff>
      <xdr:row>1127</xdr:row>
      <xdr:rowOff>52038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3825" y="315934725"/>
          <a:ext cx="11528535" cy="25666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12</xdr:col>
      <xdr:colOff>41385</xdr:colOff>
      <xdr:row>1153</xdr:row>
      <xdr:rowOff>39845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3825" y="324107175"/>
          <a:ext cx="11528535" cy="25544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12</xdr:col>
      <xdr:colOff>41385</xdr:colOff>
      <xdr:row>1251</xdr:row>
      <xdr:rowOff>58135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3825" y="354577650"/>
          <a:ext cx="11528535" cy="257273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12</xdr:col>
      <xdr:colOff>41385</xdr:colOff>
      <xdr:row>1277</xdr:row>
      <xdr:rowOff>45942</xdr:rowOff>
    </xdr:to>
    <xdr:pic>
      <xdr:nvPicPr>
        <xdr:cNvPr id="225" name="Imagen 224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3825" y="362750100"/>
          <a:ext cx="11528535" cy="25605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12</xdr:col>
      <xdr:colOff>41385</xdr:colOff>
      <xdr:row>1375</xdr:row>
      <xdr:rowOff>52038</xdr:rowOff>
    </xdr:to>
    <xdr:pic>
      <xdr:nvPicPr>
        <xdr:cNvPr id="228" name="Imagen 22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3825" y="393220575"/>
          <a:ext cx="11528535" cy="25666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12</xdr:col>
      <xdr:colOff>41385</xdr:colOff>
      <xdr:row>1401</xdr:row>
      <xdr:rowOff>39845</xdr:rowOff>
    </xdr:to>
    <xdr:pic>
      <xdr:nvPicPr>
        <xdr:cNvPr id="232" name="Imagen 231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3825" y="401393025"/>
          <a:ext cx="11528535" cy="25544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2/4.-%20Copia%20de%20B.C.%20ABRIL%202022_def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2/4.-%20ABRIL%202022%20DEFINITI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 2022"/>
      <sheetName val="Hoja1"/>
    </sheetNames>
    <sheetDataSet>
      <sheetData sheetId="0"/>
      <sheetData sheetId="1">
        <row r="3">
          <cell r="A3" t="str">
            <v>Melilla</v>
          </cell>
          <cell r="B3">
            <v>5.9726321710975E-4</v>
          </cell>
        </row>
        <row r="4">
          <cell r="A4" t="str">
            <v>Ceuta</v>
          </cell>
          <cell r="B4">
            <v>1.4187378680826999E-3</v>
          </cell>
        </row>
        <row r="5">
          <cell r="A5" t="str">
            <v>Baleares (Islas)</v>
          </cell>
          <cell r="B5">
            <v>8.8861442590011993E-3</v>
          </cell>
        </row>
        <row r="6">
          <cell r="A6" t="str">
            <v>Canarias</v>
          </cell>
          <cell r="B6">
            <v>1.1114105300699E-2</v>
          </cell>
        </row>
        <row r="7">
          <cell r="A7" t="str">
            <v>Rioja (La)</v>
          </cell>
          <cell r="B7">
            <v>1.2039518985013001E-2</v>
          </cell>
        </row>
        <row r="8">
          <cell r="A8" t="str">
            <v>Murcia (Región de)</v>
          </cell>
          <cell r="B8">
            <v>1.2473626462910999E-2</v>
          </cell>
        </row>
        <row r="9">
          <cell r="A9" t="str">
            <v>Navarra (Comunidad Foral de)</v>
          </cell>
          <cell r="B9">
            <v>2.1257840162104E-2</v>
          </cell>
        </row>
        <row r="10">
          <cell r="A10" t="str">
            <v>Extremadura</v>
          </cell>
          <cell r="B10">
            <v>2.4339711329565E-2</v>
          </cell>
        </row>
        <row r="11">
          <cell r="A11" t="str">
            <v>Aragón</v>
          </cell>
          <cell r="B11">
            <v>2.4594991272398E-2</v>
          </cell>
        </row>
        <row r="12">
          <cell r="A12" t="str">
            <v>Cantabria</v>
          </cell>
          <cell r="B12">
            <v>3.2712961459604999E-2</v>
          </cell>
        </row>
        <row r="13">
          <cell r="A13" t="str">
            <v>Castilla - La Mancha</v>
          </cell>
          <cell r="B13">
            <v>4.1716715994113002E-2</v>
          </cell>
        </row>
        <row r="14">
          <cell r="A14" t="str">
            <v>Asturias (Principado de)</v>
          </cell>
          <cell r="B14">
            <v>5.1624804216664003E-2</v>
          </cell>
        </row>
        <row r="15">
          <cell r="A15" t="str">
            <v>Comunidad Valenciana</v>
          </cell>
          <cell r="B15">
            <v>5.4550064607562003E-2</v>
          </cell>
        </row>
        <row r="16">
          <cell r="A16" t="str">
            <v>Galicia</v>
          </cell>
          <cell r="B16">
            <v>6.4131083686198007E-2</v>
          </cell>
        </row>
        <row r="17">
          <cell r="A17" t="str">
            <v>Andalucía</v>
          </cell>
          <cell r="B17">
            <v>6.8257822026178999E-2</v>
          </cell>
        </row>
        <row r="18">
          <cell r="A18" t="str">
            <v>Cataluña</v>
          </cell>
          <cell r="B18">
            <v>7.2507125298774996E-2</v>
          </cell>
        </row>
        <row r="19">
          <cell r="A19" t="str">
            <v>País Vasco</v>
          </cell>
          <cell r="B19">
            <v>8.2480007384382006E-2</v>
          </cell>
        </row>
        <row r="20">
          <cell r="A20" t="str">
            <v>Castilla y León</v>
          </cell>
          <cell r="B20">
            <v>0.14724409392320001</v>
          </cell>
        </row>
        <row r="21">
          <cell r="A21" t="str">
            <v>Madrid (Comunidad de)</v>
          </cell>
          <cell r="B21">
            <v>0.26805338254644001</v>
          </cell>
        </row>
        <row r="25">
          <cell r="A25" t="str">
            <v>Melilla</v>
          </cell>
          <cell r="B25">
            <v>6.7400205727234999E-4</v>
          </cell>
        </row>
        <row r="26">
          <cell r="A26" t="str">
            <v>Ceuta</v>
          </cell>
          <cell r="B26">
            <v>1.1127753830557001E-3</v>
          </cell>
        </row>
        <row r="27">
          <cell r="A27" t="str">
            <v>Baleares (Islas)</v>
          </cell>
          <cell r="B27">
            <v>9.2289828756508992E-3</v>
          </cell>
        </row>
        <row r="28">
          <cell r="A28" t="str">
            <v>Canarias</v>
          </cell>
          <cell r="B28">
            <v>1.0089942884689E-2</v>
          </cell>
        </row>
        <row r="29">
          <cell r="A29" t="str">
            <v>Murcia (Región de)</v>
          </cell>
          <cell r="B29">
            <v>1.2188267555243999E-2</v>
          </cell>
        </row>
        <row r="30">
          <cell r="A30" t="str">
            <v>Rioja (La)</v>
          </cell>
          <cell r="B30">
            <v>1.2320736429619001E-2</v>
          </cell>
        </row>
        <row r="31">
          <cell r="A31" t="str">
            <v>Navarra (Comunidad Foral de)</v>
          </cell>
          <cell r="B31">
            <v>1.8966569858101998E-2</v>
          </cell>
        </row>
        <row r="32">
          <cell r="A32" t="str">
            <v>Aragón</v>
          </cell>
          <cell r="B32">
            <v>2.3519192705381001E-2</v>
          </cell>
        </row>
        <row r="33">
          <cell r="A33" t="str">
            <v>Extremadura</v>
          </cell>
          <cell r="B33">
            <v>2.7907982383334001E-2</v>
          </cell>
        </row>
        <row r="34">
          <cell r="A34" t="str">
            <v>Cantabria</v>
          </cell>
          <cell r="B34">
            <v>3.2137774718559997E-2</v>
          </cell>
        </row>
        <row r="35">
          <cell r="A35" t="str">
            <v>Castilla - La Mancha</v>
          </cell>
          <cell r="B35">
            <v>4.4792519394116999E-2</v>
          </cell>
        </row>
        <row r="36">
          <cell r="A36" t="str">
            <v>Asturias (Principado de)</v>
          </cell>
          <cell r="B36">
            <v>4.8052945518716E-2</v>
          </cell>
        </row>
        <row r="37">
          <cell r="A37" t="str">
            <v>Comunidad Valenciana</v>
          </cell>
          <cell r="B37">
            <v>4.8516707366513999E-2</v>
          </cell>
        </row>
        <row r="38">
          <cell r="A38" t="str">
            <v>Cataluña</v>
          </cell>
          <cell r="B38">
            <v>6.3175833024776001E-2</v>
          </cell>
        </row>
        <row r="39">
          <cell r="A39" t="str">
            <v>Galicia</v>
          </cell>
          <cell r="B39">
            <v>6.5312095877265997E-2</v>
          </cell>
        </row>
        <row r="40">
          <cell r="A40" t="str">
            <v>País Vasco</v>
          </cell>
          <cell r="B40">
            <v>6.5704934964994993E-2</v>
          </cell>
        </row>
        <row r="41">
          <cell r="A41" t="str">
            <v>Andalucía</v>
          </cell>
          <cell r="B41">
            <v>7.3845169007017E-2</v>
          </cell>
        </row>
        <row r="42">
          <cell r="A42" t="str">
            <v>Castilla y León</v>
          </cell>
          <cell r="B42">
            <v>0.15659042221767999</v>
          </cell>
        </row>
        <row r="43">
          <cell r="A43" t="str">
            <v>Madrid (Comunidad de)</v>
          </cell>
          <cell r="B43">
            <v>0.28586314577800997</v>
          </cell>
        </row>
        <row r="47">
          <cell r="A47" t="str">
            <v>Resto de América</v>
          </cell>
          <cell r="B47">
            <v>4.4842879478918997E-2</v>
          </cell>
        </row>
        <row r="48">
          <cell r="A48" t="str">
            <v>Resto del mundo</v>
          </cell>
          <cell r="B48">
            <v>5.2775572553514997E-2</v>
          </cell>
        </row>
        <row r="49">
          <cell r="A49" t="str">
            <v>Resto de Europa</v>
          </cell>
          <cell r="B49">
            <v>0.10195590865942</v>
          </cell>
        </row>
        <row r="50">
          <cell r="A50" t="str">
            <v>China</v>
          </cell>
          <cell r="B50">
            <v>6.4471953301699003E-3</v>
          </cell>
        </row>
        <row r="51">
          <cell r="A51" t="str">
            <v>Japón</v>
          </cell>
          <cell r="B51">
            <v>6.8142998652945003E-3</v>
          </cell>
        </row>
        <row r="52">
          <cell r="A52" t="str">
            <v>Canadá</v>
          </cell>
          <cell r="B52">
            <v>7.5728893437020002E-3</v>
          </cell>
        </row>
        <row r="53">
          <cell r="A53" t="str">
            <v>Méjico</v>
          </cell>
          <cell r="B53">
            <v>1.5719711091638999E-2</v>
          </cell>
        </row>
        <row r="54">
          <cell r="A54" t="str">
            <v>Brasil</v>
          </cell>
          <cell r="B54">
            <v>2.2157579634314001E-2</v>
          </cell>
        </row>
        <row r="55">
          <cell r="A55" t="str">
            <v>Italia</v>
          </cell>
          <cell r="B55">
            <v>5.5896785418969003E-2</v>
          </cell>
        </row>
        <row r="56">
          <cell r="A56" t="str">
            <v>EEUU</v>
          </cell>
          <cell r="B56">
            <v>6.6763378713159002E-2</v>
          </cell>
        </row>
        <row r="57">
          <cell r="A57" t="str">
            <v>Benelux (Bélgica, Holanda y Luxemburgo)</v>
          </cell>
          <cell r="B57">
            <v>9.3120270763057997E-2</v>
          </cell>
        </row>
        <row r="58">
          <cell r="A58" t="str">
            <v>Alemania</v>
          </cell>
          <cell r="B58">
            <v>0.10056788613566001</v>
          </cell>
        </row>
        <row r="59">
          <cell r="A59" t="str">
            <v>Reino Unido</v>
          </cell>
          <cell r="B59">
            <v>0.10798906081234</v>
          </cell>
        </row>
        <row r="60">
          <cell r="A60" t="str">
            <v>Portugal</v>
          </cell>
          <cell r="B60">
            <v>0.14272371854102001</v>
          </cell>
        </row>
        <row r="61">
          <cell r="A61" t="str">
            <v>Francia</v>
          </cell>
          <cell r="B61">
            <v>0.17465286365883001</v>
          </cell>
        </row>
        <row r="65">
          <cell r="A65" t="str">
            <v>Resto de América</v>
          </cell>
          <cell r="B65">
            <v>5.4785452837141001E-2</v>
          </cell>
        </row>
        <row r="66">
          <cell r="A66" t="str">
            <v>Resto del mundo</v>
          </cell>
          <cell r="B66">
            <v>5.9585319528275997E-2</v>
          </cell>
        </row>
        <row r="67">
          <cell r="A67" t="str">
            <v>Resto de Europa</v>
          </cell>
          <cell r="B67">
            <v>0.11926690216209</v>
          </cell>
        </row>
        <row r="68">
          <cell r="A68" t="str">
            <v>Japón</v>
          </cell>
          <cell r="B68">
            <v>4.7801207921647996E-3</v>
          </cell>
        </row>
        <row r="69">
          <cell r="A69" t="str">
            <v>Canadá</v>
          </cell>
          <cell r="B69">
            <v>5.9898725775788999E-3</v>
          </cell>
        </row>
        <row r="70">
          <cell r="A70" t="str">
            <v>China</v>
          </cell>
          <cell r="B70">
            <v>7.4945953069875003E-3</v>
          </cell>
        </row>
        <row r="71">
          <cell r="A71" t="str">
            <v>Méjico</v>
          </cell>
          <cell r="B71">
            <v>1.5684864594418001E-2</v>
          </cell>
        </row>
        <row r="72">
          <cell r="A72" t="str">
            <v>Brasil</v>
          </cell>
          <cell r="B72">
            <v>2.287877173478E-2</v>
          </cell>
        </row>
        <row r="73">
          <cell r="A73" t="str">
            <v>Italia</v>
          </cell>
          <cell r="B73">
            <v>5.1176559107526998E-2</v>
          </cell>
        </row>
        <row r="74">
          <cell r="A74" t="str">
            <v>EEUU</v>
          </cell>
          <cell r="B74">
            <v>5.7276099042605E-2</v>
          </cell>
        </row>
        <row r="75">
          <cell r="A75" t="str">
            <v>Alemania</v>
          </cell>
          <cell r="B75">
            <v>8.5802930146694004E-2</v>
          </cell>
        </row>
        <row r="76">
          <cell r="A76" t="str">
            <v>Benelux (Bélgica, Holanda y Luxemburgo)</v>
          </cell>
          <cell r="B76">
            <v>8.9374523651385998E-2</v>
          </cell>
        </row>
        <row r="77">
          <cell r="A77" t="str">
            <v>Reino Unido</v>
          </cell>
          <cell r="B77">
            <v>0.11204974086658</v>
          </cell>
        </row>
        <row r="78">
          <cell r="A78" t="str">
            <v>Portugal</v>
          </cell>
          <cell r="B78">
            <v>0.14512730638078999</v>
          </cell>
        </row>
        <row r="79">
          <cell r="A79" t="str">
            <v>Francia</v>
          </cell>
          <cell r="B79">
            <v>0.16872694127099</v>
          </cell>
        </row>
        <row r="82">
          <cell r="B82" t="str">
            <v>Enero</v>
          </cell>
          <cell r="C82" t="str">
            <v>Febrero</v>
          </cell>
          <cell r="D82" t="str">
            <v>Marzo</v>
          </cell>
          <cell r="E82" t="str">
            <v>Abril</v>
          </cell>
          <cell r="F82" t="str">
            <v>Mayo</v>
          </cell>
          <cell r="G82" t="str">
            <v>Junio</v>
          </cell>
          <cell r="H82" t="str">
            <v>Julio</v>
          </cell>
          <cell r="I82" t="str">
            <v>Agosto</v>
          </cell>
          <cell r="J82" t="str">
            <v>Septiembre</v>
          </cell>
          <cell r="K82" t="str">
            <v>Octubre</v>
          </cell>
          <cell r="L82" t="str">
            <v>Noviembre</v>
          </cell>
          <cell r="M82" t="str">
            <v>Diciembre</v>
          </cell>
        </row>
        <row r="83">
          <cell r="A83" t="str">
            <v>Año 2021</v>
          </cell>
          <cell r="B83">
            <v>57114</v>
          </cell>
          <cell r="C83">
            <v>67786</v>
          </cell>
          <cell r="D83">
            <v>136280</v>
          </cell>
          <cell r="E83">
            <v>157426</v>
          </cell>
          <cell r="F83">
            <v>242658</v>
          </cell>
          <cell r="G83">
            <v>405990</v>
          </cell>
          <cell r="H83">
            <v>644699</v>
          </cell>
          <cell r="I83">
            <v>1012502</v>
          </cell>
          <cell r="J83">
            <v>671496</v>
          </cell>
          <cell r="K83">
            <v>717207</v>
          </cell>
          <cell r="L83">
            <v>454528</v>
          </cell>
          <cell r="M83">
            <v>410167</v>
          </cell>
        </row>
        <row r="84">
          <cell r="A84" t="str">
            <v>Año 2022</v>
          </cell>
          <cell r="B84">
            <v>281451</v>
          </cell>
          <cell r="C84">
            <v>389633</v>
          </cell>
          <cell r="D84">
            <v>449376</v>
          </cell>
          <cell r="E84">
            <v>681947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7">
          <cell r="B87" t="str">
            <v>Enero</v>
          </cell>
          <cell r="C87" t="str">
            <v>Febrero</v>
          </cell>
          <cell r="D87" t="str">
            <v>Marzo</v>
          </cell>
          <cell r="E87" t="str">
            <v>Abril</v>
          </cell>
          <cell r="F87" t="str">
            <v>Mayo</v>
          </cell>
          <cell r="G87" t="str">
            <v>Junio</v>
          </cell>
          <cell r="H87" t="str">
            <v>Julio</v>
          </cell>
          <cell r="I87" t="str">
            <v>Agosto</v>
          </cell>
          <cell r="J87" t="str">
            <v>Septiembre</v>
          </cell>
          <cell r="K87" t="str">
            <v>Octubre</v>
          </cell>
          <cell r="L87" t="str">
            <v>Noviembre</v>
          </cell>
          <cell r="M87" t="str">
            <v>Diciembre</v>
          </cell>
        </row>
        <row r="88">
          <cell r="A88" t="str">
            <v>Año 2021</v>
          </cell>
          <cell r="B88">
            <v>114795</v>
          </cell>
          <cell r="C88">
            <v>129060</v>
          </cell>
          <cell r="D88">
            <v>230578</v>
          </cell>
          <cell r="E88">
            <v>283640</v>
          </cell>
          <cell r="F88">
            <v>417470</v>
          </cell>
          <cell r="G88">
            <v>667576</v>
          </cell>
          <cell r="H88">
            <v>1171284</v>
          </cell>
          <cell r="I88">
            <v>1834134</v>
          </cell>
          <cell r="J88">
            <v>1097438</v>
          </cell>
          <cell r="K88">
            <v>1194954</v>
          </cell>
          <cell r="L88">
            <v>737898</v>
          </cell>
          <cell r="M88">
            <v>701891</v>
          </cell>
        </row>
        <row r="89">
          <cell r="A89" t="str">
            <v>Año 2022</v>
          </cell>
          <cell r="B89">
            <v>455882</v>
          </cell>
          <cell r="C89">
            <v>625001</v>
          </cell>
          <cell r="D89">
            <v>733247</v>
          </cell>
          <cell r="E89">
            <v>1160823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4">
          <cell r="B94" t="str">
            <v>Enero</v>
          </cell>
          <cell r="C94" t="str">
            <v>Febrero</v>
          </cell>
          <cell r="D94" t="str">
            <v>Marzo</v>
          </cell>
          <cell r="E94" t="str">
            <v>Abril</v>
          </cell>
          <cell r="F94" t="str">
            <v>Mayo</v>
          </cell>
          <cell r="G94" t="str">
            <v>Junio</v>
          </cell>
          <cell r="H94" t="str">
            <v>Julio</v>
          </cell>
          <cell r="I94" t="str">
            <v>Agosto</v>
          </cell>
          <cell r="J94" t="str">
            <v>Septiembre</v>
          </cell>
          <cell r="K94" t="str">
            <v>Octubre</v>
          </cell>
          <cell r="L94" t="str">
            <v>Noviembre</v>
          </cell>
          <cell r="M94" t="str">
            <v>Diciembre</v>
          </cell>
        </row>
        <row r="95">
          <cell r="A95" t="str">
            <v>Año 2021</v>
          </cell>
          <cell r="B95">
            <v>45926</v>
          </cell>
          <cell r="C95">
            <v>58712</v>
          </cell>
          <cell r="D95">
            <v>112028</v>
          </cell>
          <cell r="E95">
            <v>123418</v>
          </cell>
          <cell r="F95">
            <v>188872</v>
          </cell>
          <cell r="G95">
            <v>307630</v>
          </cell>
          <cell r="H95">
            <v>435484</v>
          </cell>
          <cell r="I95">
            <v>686947</v>
          </cell>
          <cell r="J95">
            <v>490025</v>
          </cell>
          <cell r="K95">
            <v>516864</v>
          </cell>
          <cell r="L95">
            <v>337348</v>
          </cell>
          <cell r="M95">
            <v>295058</v>
          </cell>
        </row>
        <row r="96">
          <cell r="A96" t="str">
            <v>Año 2022</v>
          </cell>
          <cell r="B96">
            <v>229828</v>
          </cell>
          <cell r="C96">
            <v>293017</v>
          </cell>
          <cell r="D96">
            <v>345353</v>
          </cell>
          <cell r="E96">
            <v>465973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9">
          <cell r="B99" t="str">
            <v>Enero</v>
          </cell>
          <cell r="C99" t="str">
            <v>Febrero</v>
          </cell>
          <cell r="D99" t="str">
            <v>Marzo</v>
          </cell>
          <cell r="E99" t="str">
            <v>Abril</v>
          </cell>
          <cell r="F99" t="str">
            <v>Mayo</v>
          </cell>
          <cell r="G99" t="str">
            <v>Junio</v>
          </cell>
          <cell r="H99" t="str">
            <v>Julio</v>
          </cell>
          <cell r="I99" t="str">
            <v>Agosto</v>
          </cell>
          <cell r="J99" t="str">
            <v>Septiembre</v>
          </cell>
          <cell r="K99" t="str">
            <v>Octubre</v>
          </cell>
          <cell r="L99" t="str">
            <v>Noviembre</v>
          </cell>
          <cell r="M99" t="str">
            <v>Diciembre</v>
          </cell>
        </row>
        <row r="100">
          <cell r="A100" t="str">
            <v>Año 2021</v>
          </cell>
          <cell r="B100">
            <v>86247</v>
          </cell>
          <cell r="C100">
            <v>103742</v>
          </cell>
          <cell r="D100">
            <v>174988</v>
          </cell>
          <cell r="E100">
            <v>201934</v>
          </cell>
          <cell r="F100">
            <v>295180</v>
          </cell>
          <cell r="G100">
            <v>459231</v>
          </cell>
          <cell r="H100">
            <v>666051</v>
          </cell>
          <cell r="I100">
            <v>1036390</v>
          </cell>
          <cell r="J100">
            <v>756781</v>
          </cell>
          <cell r="K100">
            <v>818861</v>
          </cell>
          <cell r="L100">
            <v>520484</v>
          </cell>
          <cell r="M100">
            <v>455996</v>
          </cell>
        </row>
        <row r="101">
          <cell r="A101" t="str">
            <v>Año 2022</v>
          </cell>
          <cell r="B101">
            <v>348819</v>
          </cell>
          <cell r="C101">
            <v>442568</v>
          </cell>
          <cell r="D101">
            <v>529251</v>
          </cell>
          <cell r="E101">
            <v>718544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6">
          <cell r="B106" t="str">
            <v>Enero</v>
          </cell>
          <cell r="C106" t="str">
            <v>Febrero</v>
          </cell>
          <cell r="D106" t="str">
            <v>Marzo</v>
          </cell>
          <cell r="E106" t="str">
            <v>Abril</v>
          </cell>
          <cell r="F106" t="str">
            <v>Mayo</v>
          </cell>
          <cell r="G106" t="str">
            <v>Junio</v>
          </cell>
          <cell r="H106" t="str">
            <v>Julio</v>
          </cell>
          <cell r="I106" t="str">
            <v>Agosto</v>
          </cell>
          <cell r="J106" t="str">
            <v>Septiembre</v>
          </cell>
          <cell r="K106" t="str">
            <v>Octubre</v>
          </cell>
          <cell r="L106" t="str">
            <v>Noviembre</v>
          </cell>
          <cell r="M106" t="str">
            <v>Diciembre</v>
          </cell>
        </row>
        <row r="107">
          <cell r="A107" t="str">
            <v>Año 2021</v>
          </cell>
          <cell r="B107">
            <v>1269</v>
          </cell>
          <cell r="C107">
            <v>1156</v>
          </cell>
          <cell r="D107">
            <v>1818</v>
          </cell>
          <cell r="E107">
            <v>2455</v>
          </cell>
          <cell r="F107">
            <v>3553</v>
          </cell>
          <cell r="G107">
            <v>6806</v>
          </cell>
          <cell r="H107">
            <v>7503</v>
          </cell>
          <cell r="I107">
            <v>16468</v>
          </cell>
          <cell r="J107">
            <v>11709</v>
          </cell>
          <cell r="K107">
            <v>13768</v>
          </cell>
          <cell r="L107">
            <v>7984</v>
          </cell>
          <cell r="M107">
            <v>7283</v>
          </cell>
        </row>
        <row r="108">
          <cell r="A108" t="str">
            <v>Año 2022</v>
          </cell>
          <cell r="B108">
            <v>3388</v>
          </cell>
          <cell r="C108">
            <v>5353</v>
          </cell>
          <cell r="D108">
            <v>5232</v>
          </cell>
          <cell r="E108">
            <v>11378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11">
          <cell r="B111" t="str">
            <v>Enero</v>
          </cell>
          <cell r="C111" t="str">
            <v>Febrero</v>
          </cell>
          <cell r="D111" t="str">
            <v>Marzo</v>
          </cell>
          <cell r="E111" t="str">
            <v>Abril</v>
          </cell>
          <cell r="F111" t="str">
            <v>Mayo</v>
          </cell>
          <cell r="G111" t="str">
            <v>Junio</v>
          </cell>
          <cell r="H111" t="str">
            <v>Julio</v>
          </cell>
          <cell r="I111" t="str">
            <v>Agosto</v>
          </cell>
          <cell r="J111" t="str">
            <v>Septiembre</v>
          </cell>
          <cell r="K111" t="str">
            <v>Octubre</v>
          </cell>
          <cell r="L111" t="str">
            <v>Noviembre</v>
          </cell>
          <cell r="M111" t="str">
            <v>Diciembre</v>
          </cell>
        </row>
        <row r="112">
          <cell r="A112" t="str">
            <v>Año 2021</v>
          </cell>
          <cell r="B112">
            <v>3268</v>
          </cell>
          <cell r="C112">
            <v>3345</v>
          </cell>
          <cell r="D112">
            <v>6429</v>
          </cell>
          <cell r="E112">
            <v>6123</v>
          </cell>
          <cell r="F112">
            <v>9655</v>
          </cell>
          <cell r="G112">
            <v>14450</v>
          </cell>
          <cell r="H112">
            <v>14910</v>
          </cell>
          <cell r="I112">
            <v>27061</v>
          </cell>
          <cell r="J112">
            <v>25300</v>
          </cell>
          <cell r="K112">
            <v>24876</v>
          </cell>
          <cell r="L112">
            <v>16766</v>
          </cell>
          <cell r="M112">
            <v>11309</v>
          </cell>
        </row>
        <row r="113">
          <cell r="A113" t="str">
            <v>Año 2022</v>
          </cell>
          <cell r="B113">
            <v>8069</v>
          </cell>
          <cell r="C113">
            <v>10955</v>
          </cell>
          <cell r="D113">
            <v>12885</v>
          </cell>
          <cell r="E113">
            <v>21608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9">
          <cell r="B119" t="str">
            <v>Enero</v>
          </cell>
          <cell r="C119" t="str">
            <v>Febrero</v>
          </cell>
          <cell r="D119" t="str">
            <v>Marzo</v>
          </cell>
          <cell r="E119" t="str">
            <v>Abril</v>
          </cell>
          <cell r="F119" t="str">
            <v>Mayo</v>
          </cell>
          <cell r="G119" t="str">
            <v>Junio</v>
          </cell>
          <cell r="H119" t="str">
            <v>Julio</v>
          </cell>
          <cell r="I119" t="str">
            <v>Agosto</v>
          </cell>
          <cell r="J119" t="str">
            <v>Septiembre</v>
          </cell>
          <cell r="K119" t="str">
            <v>Octubre</v>
          </cell>
          <cell r="L119" t="str">
            <v>Noviembre</v>
          </cell>
          <cell r="M119" t="str">
            <v>Diciembre</v>
          </cell>
        </row>
        <row r="120">
          <cell r="A120" t="str">
            <v>Año 2021</v>
          </cell>
          <cell r="B120">
            <v>3374</v>
          </cell>
          <cell r="C120">
            <v>3513</v>
          </cell>
          <cell r="D120">
            <v>11511</v>
          </cell>
          <cell r="E120">
            <v>15359</v>
          </cell>
          <cell r="F120">
            <v>25587</v>
          </cell>
          <cell r="G120">
            <v>39627</v>
          </cell>
          <cell r="H120">
            <v>96991</v>
          </cell>
          <cell r="I120">
            <v>158931</v>
          </cell>
          <cell r="J120">
            <v>88286</v>
          </cell>
          <cell r="K120">
            <v>107502</v>
          </cell>
          <cell r="L120">
            <v>66376</v>
          </cell>
          <cell r="M120">
            <v>62389</v>
          </cell>
        </row>
        <row r="121">
          <cell r="A121" t="str">
            <v>Año 2022</v>
          </cell>
          <cell r="B121">
            <v>26772</v>
          </cell>
          <cell r="C121">
            <v>46257</v>
          </cell>
          <cell r="D121">
            <v>48671</v>
          </cell>
          <cell r="E121">
            <v>95600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4">
          <cell r="B124" t="str">
            <v>Enero</v>
          </cell>
          <cell r="C124" t="str">
            <v>Febrero</v>
          </cell>
          <cell r="D124" t="str">
            <v>Marzo</v>
          </cell>
          <cell r="E124" t="str">
            <v>Abril</v>
          </cell>
          <cell r="F124" t="str">
            <v>Mayo</v>
          </cell>
          <cell r="G124" t="str">
            <v>Junio</v>
          </cell>
          <cell r="H124" t="str">
            <v>Julio</v>
          </cell>
          <cell r="I124" t="str">
            <v>Agosto</v>
          </cell>
          <cell r="J124" t="str">
            <v>Septiembre</v>
          </cell>
          <cell r="K124" t="str">
            <v>Octubre</v>
          </cell>
          <cell r="L124" t="str">
            <v>Noviembre</v>
          </cell>
          <cell r="M124" t="str">
            <v>Diciembre</v>
          </cell>
        </row>
        <row r="125">
          <cell r="A125" t="str">
            <v>Año 2021</v>
          </cell>
          <cell r="B125">
            <v>7649</v>
          </cell>
          <cell r="C125">
            <v>8259</v>
          </cell>
          <cell r="D125">
            <v>23235</v>
          </cell>
          <cell r="E125">
            <v>30482</v>
          </cell>
          <cell r="F125">
            <v>46524</v>
          </cell>
          <cell r="G125">
            <v>72268</v>
          </cell>
          <cell r="H125">
            <v>230258</v>
          </cell>
          <cell r="I125">
            <v>405040</v>
          </cell>
          <cell r="J125">
            <v>155719</v>
          </cell>
          <cell r="K125">
            <v>202445</v>
          </cell>
          <cell r="L125">
            <v>121231</v>
          </cell>
          <cell r="M125">
            <v>134560</v>
          </cell>
        </row>
        <row r="126">
          <cell r="A126" t="str">
            <v>Año 2022</v>
          </cell>
          <cell r="B126">
            <v>48743</v>
          </cell>
          <cell r="C126">
            <v>83050</v>
          </cell>
          <cell r="D126">
            <v>84632</v>
          </cell>
          <cell r="E126">
            <v>193270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31">
          <cell r="B131" t="str">
            <v>Enero</v>
          </cell>
          <cell r="C131" t="str">
            <v>Febrero</v>
          </cell>
          <cell r="D131" t="str">
            <v>Marzo</v>
          </cell>
          <cell r="E131" t="str">
            <v>Abril</v>
          </cell>
          <cell r="F131" t="str">
            <v>Mayo</v>
          </cell>
          <cell r="G131" t="str">
            <v>Junio</v>
          </cell>
          <cell r="H131" t="str">
            <v>Julio</v>
          </cell>
          <cell r="I131" t="str">
            <v>Agosto</v>
          </cell>
          <cell r="J131" t="str">
            <v>Septiembre</v>
          </cell>
          <cell r="K131" t="str">
            <v>Octubre</v>
          </cell>
          <cell r="L131" t="str">
            <v>Noviembre</v>
          </cell>
          <cell r="M131" t="str">
            <v>Diciembre</v>
          </cell>
        </row>
        <row r="132">
          <cell r="A132" t="str">
            <v>Año 2021</v>
          </cell>
          <cell r="B132">
            <v>42</v>
          </cell>
          <cell r="C132">
            <v>127</v>
          </cell>
          <cell r="D132">
            <v>2213</v>
          </cell>
          <cell r="E132">
            <v>2549</v>
          </cell>
          <cell r="F132">
            <v>6340</v>
          </cell>
          <cell r="G132">
            <v>19723</v>
          </cell>
          <cell r="H132">
            <v>46151</v>
          </cell>
          <cell r="I132">
            <v>64800</v>
          </cell>
          <cell r="J132">
            <v>18665</v>
          </cell>
          <cell r="K132">
            <v>12969</v>
          </cell>
          <cell r="L132">
            <v>3179</v>
          </cell>
          <cell r="M132">
            <v>1504</v>
          </cell>
        </row>
        <row r="133">
          <cell r="A133" t="str">
            <v>Año 2022</v>
          </cell>
          <cell r="B133">
            <v>1720</v>
          </cell>
          <cell r="C133">
            <v>6609</v>
          </cell>
          <cell r="D133">
            <v>9152</v>
          </cell>
          <cell r="E133">
            <v>26192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6">
          <cell r="B136" t="str">
            <v>Enero</v>
          </cell>
          <cell r="C136" t="str">
            <v>Febrero</v>
          </cell>
          <cell r="D136" t="str">
            <v>Marzo</v>
          </cell>
          <cell r="E136" t="str">
            <v>Abril</v>
          </cell>
          <cell r="F136" t="str">
            <v>Mayo</v>
          </cell>
          <cell r="G136" t="str">
            <v>Junio</v>
          </cell>
          <cell r="H136" t="str">
            <v>Julio</v>
          </cell>
          <cell r="I136" t="str">
            <v>Agosto</v>
          </cell>
          <cell r="J136" t="str">
            <v>Septiembre</v>
          </cell>
          <cell r="K136" t="str">
            <v>Octubre</v>
          </cell>
          <cell r="L136" t="str">
            <v>Noviembre</v>
          </cell>
          <cell r="M136" t="str">
            <v>Diciembre</v>
          </cell>
        </row>
        <row r="137">
          <cell r="A137" t="str">
            <v>Año 2021</v>
          </cell>
          <cell r="B137">
            <v>70</v>
          </cell>
          <cell r="C137">
            <v>210</v>
          </cell>
          <cell r="D137">
            <v>3837</v>
          </cell>
          <cell r="E137">
            <v>6500</v>
          </cell>
          <cell r="F137">
            <v>18608</v>
          </cell>
          <cell r="G137">
            <v>56433</v>
          </cell>
          <cell r="H137">
            <v>108957</v>
          </cell>
          <cell r="I137">
            <v>166883</v>
          </cell>
          <cell r="J137">
            <v>45306</v>
          </cell>
          <cell r="K137">
            <v>24723</v>
          </cell>
          <cell r="L137">
            <v>4900</v>
          </cell>
          <cell r="M137">
            <v>2804</v>
          </cell>
        </row>
        <row r="138">
          <cell r="A138" t="str">
            <v>Año 2022</v>
          </cell>
          <cell r="B138">
            <v>2947</v>
          </cell>
          <cell r="C138">
            <v>11314</v>
          </cell>
          <cell r="D138">
            <v>15095</v>
          </cell>
          <cell r="E138">
            <v>60766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43">
          <cell r="B143" t="str">
            <v>Enero</v>
          </cell>
          <cell r="C143" t="str">
            <v>Febrero</v>
          </cell>
          <cell r="D143" t="str">
            <v>Marzo</v>
          </cell>
          <cell r="E143" t="str">
            <v>Abril</v>
          </cell>
          <cell r="F143" t="str">
            <v>Mayo</v>
          </cell>
          <cell r="G143" t="str">
            <v>Junio</v>
          </cell>
          <cell r="H143" t="str">
            <v>Julio</v>
          </cell>
          <cell r="I143" t="str">
            <v>Agosto</v>
          </cell>
          <cell r="J143" t="str">
            <v>Septiembre</v>
          </cell>
          <cell r="K143" t="str">
            <v>Octubre</v>
          </cell>
          <cell r="L143" t="str">
            <v>Noviembre</v>
          </cell>
          <cell r="M143" t="str">
            <v>Diciembre</v>
          </cell>
        </row>
        <row r="144">
          <cell r="A144" t="str">
            <v>Año 2021</v>
          </cell>
          <cell r="B144">
            <v>55</v>
          </cell>
          <cell r="C144">
            <v>54</v>
          </cell>
          <cell r="D144">
            <v>273</v>
          </cell>
          <cell r="E144">
            <v>707</v>
          </cell>
          <cell r="F144">
            <v>2129</v>
          </cell>
          <cell r="G144">
            <v>5992</v>
          </cell>
          <cell r="H144">
            <v>18210</v>
          </cell>
          <cell r="I144">
            <v>23267</v>
          </cell>
          <cell r="J144">
            <v>21245</v>
          </cell>
          <cell r="K144">
            <v>15614</v>
          </cell>
          <cell r="L144">
            <v>4565</v>
          </cell>
          <cell r="M144">
            <v>1319</v>
          </cell>
        </row>
        <row r="145">
          <cell r="A145" t="str">
            <v>Año 2022</v>
          </cell>
          <cell r="B145">
            <v>94</v>
          </cell>
          <cell r="C145">
            <v>5691</v>
          </cell>
          <cell r="D145">
            <v>7499</v>
          </cell>
          <cell r="E145">
            <v>22459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8">
          <cell r="B148" t="str">
            <v>Enero</v>
          </cell>
          <cell r="C148" t="str">
            <v>Febrero</v>
          </cell>
          <cell r="D148" t="str">
            <v>Marzo</v>
          </cell>
          <cell r="E148" t="str">
            <v>Abril</v>
          </cell>
          <cell r="F148" t="str">
            <v>Mayo</v>
          </cell>
          <cell r="G148" t="str">
            <v>Junio</v>
          </cell>
          <cell r="H148" t="str">
            <v>Julio</v>
          </cell>
          <cell r="I148" t="str">
            <v>Agosto</v>
          </cell>
          <cell r="J148" t="str">
            <v>Septiembre</v>
          </cell>
          <cell r="K148" t="str">
            <v>Octubre</v>
          </cell>
          <cell r="L148" t="str">
            <v>Noviembre</v>
          </cell>
          <cell r="M148" t="str">
            <v>Diciembre</v>
          </cell>
        </row>
        <row r="149">
          <cell r="A149" t="str">
            <v>Año 2021</v>
          </cell>
          <cell r="B149">
            <v>207</v>
          </cell>
          <cell r="C149">
            <v>227</v>
          </cell>
          <cell r="D149">
            <v>534</v>
          </cell>
          <cell r="E149">
            <v>1562</v>
          </cell>
          <cell r="F149">
            <v>3172</v>
          </cell>
          <cell r="G149">
            <v>7934</v>
          </cell>
          <cell r="H149">
            <v>29141</v>
          </cell>
          <cell r="I149">
            <v>37141</v>
          </cell>
          <cell r="J149">
            <v>24951</v>
          </cell>
          <cell r="K149">
            <v>20295</v>
          </cell>
          <cell r="L149">
            <v>7404</v>
          </cell>
          <cell r="M149">
            <v>2304</v>
          </cell>
        </row>
        <row r="150">
          <cell r="A150" t="str">
            <v>Año 2022</v>
          </cell>
          <cell r="B150">
            <v>182</v>
          </cell>
          <cell r="C150">
            <v>10106</v>
          </cell>
          <cell r="D150">
            <v>17700</v>
          </cell>
          <cell r="E150">
            <v>32695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6">
          <cell r="B156" t="str">
            <v>Enero</v>
          </cell>
          <cell r="C156" t="str">
            <v>Febrero</v>
          </cell>
          <cell r="D156" t="str">
            <v>Marzo</v>
          </cell>
          <cell r="E156" t="str">
            <v>Abril</v>
          </cell>
          <cell r="F156" t="str">
            <v>Mayo</v>
          </cell>
          <cell r="G156" t="str">
            <v>Junio</v>
          </cell>
          <cell r="H156" t="str">
            <v>Julio</v>
          </cell>
          <cell r="I156" t="str">
            <v>Agosto</v>
          </cell>
          <cell r="J156" t="str">
            <v>Septiembre</v>
          </cell>
          <cell r="K156" t="str">
            <v>Octubre</v>
          </cell>
          <cell r="L156" t="str">
            <v>Noviembre</v>
          </cell>
          <cell r="M156" t="str">
            <v>Diciembre</v>
          </cell>
        </row>
        <row r="157">
          <cell r="A157" t="str">
            <v>Año 2021</v>
          </cell>
          <cell r="B157">
            <v>2517</v>
          </cell>
          <cell r="C157">
            <v>1512</v>
          </cell>
          <cell r="D157">
            <v>2778</v>
          </cell>
          <cell r="E157">
            <v>5510</v>
          </cell>
          <cell r="F157">
            <v>8449</v>
          </cell>
          <cell r="G157">
            <v>15743</v>
          </cell>
          <cell r="H157">
            <v>24182</v>
          </cell>
          <cell r="I157">
            <v>33887</v>
          </cell>
          <cell r="J157">
            <v>25537</v>
          </cell>
          <cell r="K157">
            <v>28158</v>
          </cell>
          <cell r="L157">
            <v>21523</v>
          </cell>
          <cell r="M157">
            <v>26135</v>
          </cell>
        </row>
        <row r="158">
          <cell r="A158" t="str">
            <v>Año 2022</v>
          </cell>
          <cell r="B158">
            <v>12182</v>
          </cell>
          <cell r="C158">
            <v>19653</v>
          </cell>
          <cell r="D158">
            <v>22389</v>
          </cell>
          <cell r="E158">
            <v>35987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61">
          <cell r="B161" t="str">
            <v>Enero</v>
          </cell>
          <cell r="C161" t="str">
            <v>Febrero</v>
          </cell>
          <cell r="D161" t="str">
            <v>Marzo</v>
          </cell>
          <cell r="E161" t="str">
            <v>Abril</v>
          </cell>
          <cell r="F161" t="str">
            <v>Mayo</v>
          </cell>
          <cell r="G161" t="str">
            <v>Junio</v>
          </cell>
          <cell r="H161" t="str">
            <v>Julio</v>
          </cell>
          <cell r="I161" t="str">
            <v>Agosto</v>
          </cell>
          <cell r="J161" t="str">
            <v>Septiembre</v>
          </cell>
          <cell r="K161" t="str">
            <v>Octubre</v>
          </cell>
          <cell r="L161" t="str">
            <v>Noviembre</v>
          </cell>
          <cell r="M161" t="str">
            <v>Diciembre</v>
          </cell>
        </row>
        <row r="162">
          <cell r="A162" t="str">
            <v>Año 2021</v>
          </cell>
          <cell r="B162">
            <v>8204</v>
          </cell>
          <cell r="C162">
            <v>6874</v>
          </cell>
          <cell r="D162">
            <v>8246</v>
          </cell>
          <cell r="E162">
            <v>16970</v>
          </cell>
          <cell r="F162">
            <v>24741</v>
          </cell>
          <cell r="G162">
            <v>34135</v>
          </cell>
          <cell r="H162">
            <v>76432</v>
          </cell>
          <cell r="I162">
            <v>90719</v>
          </cell>
          <cell r="J162">
            <v>52585</v>
          </cell>
          <cell r="K162">
            <v>59747</v>
          </cell>
          <cell r="L162">
            <v>40661</v>
          </cell>
          <cell r="M162">
            <v>61035</v>
          </cell>
        </row>
        <row r="163">
          <cell r="A163" t="str">
            <v>Año 2022</v>
          </cell>
          <cell r="B163">
            <v>29288</v>
          </cell>
          <cell r="C163">
            <v>40600</v>
          </cell>
          <cell r="D163">
            <v>51000</v>
          </cell>
          <cell r="E163">
            <v>82583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8">
          <cell r="B168" t="str">
            <v>Enero</v>
          </cell>
          <cell r="C168" t="str">
            <v>Febrero</v>
          </cell>
          <cell r="D168" t="str">
            <v>Marzo</v>
          </cell>
          <cell r="E168" t="str">
            <v>Abril</v>
          </cell>
          <cell r="F168" t="str">
            <v>Mayo</v>
          </cell>
          <cell r="G168" t="str">
            <v>Junio</v>
          </cell>
          <cell r="H168" t="str">
            <v>Julio</v>
          </cell>
          <cell r="I168" t="str">
            <v>Agosto</v>
          </cell>
          <cell r="J168" t="str">
            <v>Septiembre</v>
          </cell>
          <cell r="K168" t="str">
            <v>Octubre</v>
          </cell>
          <cell r="L168" t="str">
            <v>Noviembre</v>
          </cell>
          <cell r="M168" t="str">
            <v>Diciembre</v>
          </cell>
        </row>
        <row r="169">
          <cell r="A169" t="str">
            <v>Año 2021</v>
          </cell>
          <cell r="B169">
            <v>3931</v>
          </cell>
          <cell r="C169">
            <v>2712</v>
          </cell>
          <cell r="D169">
            <v>5659</v>
          </cell>
          <cell r="E169">
            <v>7428</v>
          </cell>
          <cell r="F169">
            <v>7728</v>
          </cell>
          <cell r="G169">
            <v>10469</v>
          </cell>
          <cell r="H169">
            <v>16178</v>
          </cell>
          <cell r="I169">
            <v>28202</v>
          </cell>
          <cell r="J169">
            <v>16029</v>
          </cell>
          <cell r="K169">
            <v>22332</v>
          </cell>
          <cell r="L169">
            <v>13553</v>
          </cell>
          <cell r="M169">
            <v>16479</v>
          </cell>
        </row>
        <row r="170">
          <cell r="A170" t="str">
            <v>Año 2022</v>
          </cell>
          <cell r="B170">
            <v>7467</v>
          </cell>
          <cell r="C170">
            <v>13053</v>
          </cell>
          <cell r="D170">
            <v>11080</v>
          </cell>
          <cell r="E170">
            <v>24358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3">
          <cell r="B173" t="str">
            <v>Enero</v>
          </cell>
          <cell r="C173" t="str">
            <v>Febrero</v>
          </cell>
          <cell r="D173" t="str">
            <v>Marzo</v>
          </cell>
          <cell r="E173" t="str">
            <v>Abril</v>
          </cell>
          <cell r="F173" t="str">
            <v>Mayo</v>
          </cell>
          <cell r="G173" t="str">
            <v>Junio</v>
          </cell>
          <cell r="H173" t="str">
            <v>Julio</v>
          </cell>
          <cell r="I173" t="str">
            <v>Agosto</v>
          </cell>
          <cell r="J173" t="str">
            <v>Septiembre</v>
          </cell>
          <cell r="K173" t="str">
            <v>Octubre</v>
          </cell>
          <cell r="L173" t="str">
            <v>Noviembre</v>
          </cell>
          <cell r="M173" t="str">
            <v>Diciembre</v>
          </cell>
        </row>
        <row r="174">
          <cell r="A174" t="str">
            <v>Año 2021</v>
          </cell>
          <cell r="B174">
            <v>9150</v>
          </cell>
          <cell r="C174">
            <v>6403</v>
          </cell>
          <cell r="D174">
            <v>13309</v>
          </cell>
          <cell r="E174">
            <v>20069</v>
          </cell>
          <cell r="F174">
            <v>19590</v>
          </cell>
          <cell r="G174">
            <v>23125</v>
          </cell>
          <cell r="H174">
            <v>45535</v>
          </cell>
          <cell r="I174">
            <v>70900</v>
          </cell>
          <cell r="J174">
            <v>36796</v>
          </cell>
          <cell r="K174">
            <v>44007</v>
          </cell>
          <cell r="L174">
            <v>26452</v>
          </cell>
          <cell r="M174">
            <v>33883</v>
          </cell>
        </row>
        <row r="175">
          <cell r="A175" t="str">
            <v>Año 2022</v>
          </cell>
          <cell r="B175">
            <v>17834</v>
          </cell>
          <cell r="C175">
            <v>26408</v>
          </cell>
          <cell r="D175">
            <v>22684</v>
          </cell>
          <cell r="E175">
            <v>51357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 2022"/>
      <sheetName val="Hoja1"/>
    </sheetNames>
    <sheetDataSet>
      <sheetData sheetId="0"/>
      <sheetData sheetId="1">
        <row r="94">
          <cell r="B94" t="str">
            <v>Enero</v>
          </cell>
          <cell r="C94" t="str">
            <v>Febrero</v>
          </cell>
          <cell r="D94" t="str">
            <v>Marzo</v>
          </cell>
          <cell r="E94" t="str">
            <v>Abril</v>
          </cell>
          <cell r="F94" t="str">
            <v>Mayo</v>
          </cell>
          <cell r="G94" t="str">
            <v>Junio</v>
          </cell>
          <cell r="H94" t="str">
            <v>Julio</v>
          </cell>
          <cell r="I94" t="str">
            <v>Agosto</v>
          </cell>
          <cell r="J94" t="str">
            <v>Septiembre</v>
          </cell>
          <cell r="K94" t="str">
            <v>Octubre</v>
          </cell>
          <cell r="L94" t="str">
            <v>Noviembre</v>
          </cell>
          <cell r="M94" t="str">
            <v>Diciembre</v>
          </cell>
        </row>
        <row r="95">
          <cell r="A95" t="str">
            <v>Año 2021</v>
          </cell>
          <cell r="B95">
            <v>45926</v>
          </cell>
          <cell r="C95">
            <v>58712</v>
          </cell>
          <cell r="D95">
            <v>112028</v>
          </cell>
          <cell r="E95">
            <v>123418</v>
          </cell>
          <cell r="F95">
            <v>188872</v>
          </cell>
          <cell r="G95">
            <v>307630</v>
          </cell>
          <cell r="H95">
            <v>435484</v>
          </cell>
          <cell r="I95">
            <v>686947</v>
          </cell>
          <cell r="J95">
            <v>490025</v>
          </cell>
          <cell r="K95">
            <v>516864</v>
          </cell>
          <cell r="L95">
            <v>337348</v>
          </cell>
          <cell r="M95">
            <v>295058</v>
          </cell>
        </row>
        <row r="96">
          <cell r="A96" t="str">
            <v>Año 2022</v>
          </cell>
          <cell r="B96">
            <v>229828</v>
          </cell>
          <cell r="C96">
            <v>293017</v>
          </cell>
          <cell r="D96">
            <v>345353</v>
          </cell>
          <cell r="E96">
            <v>465973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0"/>
  <sheetViews>
    <sheetView tabSelected="1" view="pageBreakPreview" topLeftCell="A1675" zoomScaleNormal="100" zoomScaleSheetLayoutView="100" workbookViewId="0">
      <selection activeCell="O1396" sqref="O1396"/>
    </sheetView>
  </sheetViews>
  <sheetFormatPr baseColWidth="10" defaultColWidth="11.42578125" defaultRowHeight="12.75" x14ac:dyDescent="0.2"/>
  <cols>
    <col min="1" max="1" width="1.85546875" style="10" customWidth="1"/>
    <col min="2" max="2" width="25.140625" style="10" customWidth="1"/>
    <col min="3" max="12" width="14.7109375" style="10" customWidth="1"/>
    <col min="13" max="13" width="13" style="10" customWidth="1"/>
    <col min="14" max="14" width="11.28515625" style="10" customWidth="1"/>
    <col min="15" max="16384" width="11.42578125" style="10"/>
  </cols>
  <sheetData>
    <row r="1" spans="1:13" x14ac:dyDescent="0.2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</row>
    <row r="2" spans="1:13" x14ac:dyDescent="0.2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</row>
    <row r="3" spans="1:13" x14ac:dyDescent="0.2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</row>
    <row r="4" spans="1:13" x14ac:dyDescent="0.2">
      <c r="A4" s="97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</row>
    <row r="5" spans="1:13" x14ac:dyDescent="0.2">
      <c r="A5" s="97"/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</row>
    <row r="6" spans="1:13" x14ac:dyDescent="0.2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</row>
    <row r="7" spans="1:13" x14ac:dyDescent="0.2">
      <c r="A7" s="97"/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</row>
    <row r="8" spans="1:13" x14ac:dyDescent="0.2">
      <c r="A8" s="97"/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</row>
    <row r="9" spans="1:13" x14ac:dyDescent="0.2">
      <c r="A9" s="97"/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</row>
    <row r="10" spans="1:13" x14ac:dyDescent="0.2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</row>
    <row r="11" spans="1:13" x14ac:dyDescent="0.2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</row>
    <row r="12" spans="1:13" x14ac:dyDescent="0.2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</row>
    <row r="13" spans="1:13" ht="70.5" x14ac:dyDescent="0.2">
      <c r="A13" s="97"/>
      <c r="B13" s="326" t="s">
        <v>31</v>
      </c>
      <c r="C13" s="326"/>
      <c r="D13" s="326"/>
      <c r="E13" s="326"/>
      <c r="F13" s="326"/>
      <c r="G13" s="326"/>
      <c r="H13" s="326"/>
      <c r="I13" s="326"/>
      <c r="J13" s="326"/>
      <c r="K13" s="326"/>
      <c r="L13" s="116"/>
      <c r="M13" s="116"/>
    </row>
    <row r="14" spans="1:13" ht="70.5" x14ac:dyDescent="0.2">
      <c r="A14" s="97"/>
      <c r="B14" s="326" t="s">
        <v>32</v>
      </c>
      <c r="C14" s="326"/>
      <c r="D14" s="326"/>
      <c r="E14" s="326"/>
      <c r="F14" s="326"/>
      <c r="G14" s="326"/>
      <c r="H14" s="326"/>
      <c r="I14" s="326"/>
      <c r="J14" s="326"/>
      <c r="K14" s="326"/>
      <c r="L14" s="116"/>
      <c r="M14" s="116"/>
    </row>
    <row r="15" spans="1:13" x14ac:dyDescent="0.2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</row>
    <row r="16" spans="1:13" x14ac:dyDescent="0.2">
      <c r="A16" s="97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</row>
    <row r="17" spans="1:13" x14ac:dyDescent="0.2">
      <c r="A17" s="97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</row>
    <row r="18" spans="1:13" x14ac:dyDescent="0.2">
      <c r="A18" s="97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</row>
    <row r="19" spans="1:13" x14ac:dyDescent="0.2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</row>
    <row r="20" spans="1:13" x14ac:dyDescent="0.2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</row>
    <row r="21" spans="1:13" x14ac:dyDescent="0.2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</row>
    <row r="22" spans="1:13" x14ac:dyDescent="0.2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</row>
    <row r="23" spans="1:13" x14ac:dyDescent="0.2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</row>
    <row r="24" spans="1:13" x14ac:dyDescent="0.2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</row>
    <row r="25" spans="1:13" x14ac:dyDescent="0.2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</row>
    <row r="26" spans="1:13" x14ac:dyDescent="0.2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</row>
    <row r="27" spans="1:13" x14ac:dyDescent="0.2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</row>
    <row r="28" spans="1:13" x14ac:dyDescent="0.2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</row>
    <row r="29" spans="1:13" x14ac:dyDescent="0.2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</row>
    <row r="30" spans="1:13" ht="12.75" customHeight="1" x14ac:dyDescent="0.2">
      <c r="A30" s="97"/>
      <c r="B30" s="97"/>
      <c r="C30" s="97"/>
      <c r="D30" s="97"/>
      <c r="E30" s="97"/>
      <c r="F30" s="324" t="s">
        <v>156</v>
      </c>
      <c r="G30" s="325"/>
      <c r="H30" s="325"/>
      <c r="I30" s="325"/>
      <c r="J30" s="325"/>
      <c r="K30" s="325"/>
      <c r="L30" s="117"/>
      <c r="M30" s="117"/>
    </row>
    <row r="31" spans="1:13" ht="12.75" customHeight="1" x14ac:dyDescent="0.2">
      <c r="A31" s="97"/>
      <c r="B31" s="97"/>
      <c r="C31" s="97"/>
      <c r="D31" s="97"/>
      <c r="E31" s="97"/>
      <c r="F31" s="325"/>
      <c r="G31" s="325"/>
      <c r="H31" s="325"/>
      <c r="I31" s="325"/>
      <c r="J31" s="325"/>
      <c r="K31" s="325"/>
      <c r="L31" s="117"/>
      <c r="M31" s="117"/>
    </row>
    <row r="32" spans="1:13" ht="12.75" customHeight="1" x14ac:dyDescent="0.2">
      <c r="A32" s="97"/>
      <c r="B32" s="97"/>
      <c r="C32" s="97"/>
      <c r="D32" s="97"/>
      <c r="E32" s="97"/>
      <c r="F32" s="325"/>
      <c r="G32" s="325"/>
      <c r="H32" s="325"/>
      <c r="I32" s="325"/>
      <c r="J32" s="325"/>
      <c r="K32" s="325"/>
      <c r="L32" s="117"/>
      <c r="M32" s="117"/>
    </row>
    <row r="33" spans="1:13" x14ac:dyDescent="0.2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</row>
    <row r="34" spans="1:13" x14ac:dyDescent="0.2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</row>
    <row r="35" spans="1:13" x14ac:dyDescent="0.2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</row>
    <row r="36" spans="1:13" x14ac:dyDescent="0.2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</row>
    <row r="37" spans="1:13" x14ac:dyDescent="0.2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</row>
    <row r="38" spans="1:13" x14ac:dyDescent="0.2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</row>
    <row r="39" spans="1:13" x14ac:dyDescent="0.2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</row>
    <row r="40" spans="1:13" x14ac:dyDescent="0.2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</row>
    <row r="41" spans="1:13" x14ac:dyDescent="0.2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</row>
    <row r="42" spans="1:13" x14ac:dyDescent="0.2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</row>
    <row r="43" spans="1:13" x14ac:dyDescent="0.2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</row>
    <row r="44" spans="1:13" x14ac:dyDescent="0.2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</row>
    <row r="45" spans="1:13" x14ac:dyDescent="0.2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</row>
    <row r="46" spans="1:13" x14ac:dyDescent="0.2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</row>
    <row r="47" spans="1:13" x14ac:dyDescent="0.2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</row>
    <row r="48" spans="1:13" x14ac:dyDescent="0.2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</row>
    <row r="49" spans="1:13" x14ac:dyDescent="0.2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</row>
    <row r="50" spans="1:13" x14ac:dyDescent="0.2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</row>
    <row r="51" spans="1:13" x14ac:dyDescent="0.2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</row>
    <row r="52" spans="1:13" x14ac:dyDescent="0.2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</row>
    <row r="53" spans="1:13" x14ac:dyDescent="0.2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</row>
    <row r="54" spans="1:13" x14ac:dyDescent="0.2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</row>
    <row r="55" spans="1:13" x14ac:dyDescent="0.2">
      <c r="A55" s="84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</row>
    <row r="56" spans="1:13" x14ac:dyDescent="0.2">
      <c r="A56" s="84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</row>
    <row r="57" spans="1:13" x14ac:dyDescent="0.2">
      <c r="A57" s="84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</row>
    <row r="58" spans="1:13" x14ac:dyDescent="0.2">
      <c r="A58" s="84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</row>
    <row r="59" spans="1:13" x14ac:dyDescent="0.2">
      <c r="A59" s="84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</row>
    <row r="60" spans="1:13" x14ac:dyDescent="0.2">
      <c r="A60" s="84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</row>
    <row r="61" spans="1:13" x14ac:dyDescent="0.2">
      <c r="A61" s="84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</row>
    <row r="62" spans="1:13" x14ac:dyDescent="0.2">
      <c r="A62" s="84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</row>
    <row r="63" spans="1:13" x14ac:dyDescent="0.2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</row>
    <row r="64" spans="1:13" x14ac:dyDescent="0.2">
      <c r="A64" s="84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</row>
    <row r="65" spans="1:13" x14ac:dyDescent="0.2">
      <c r="A65" s="84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</row>
    <row r="66" spans="1:13" x14ac:dyDescent="0.2">
      <c r="A66" s="84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</row>
    <row r="67" spans="1:13" x14ac:dyDescent="0.2">
      <c r="A67" s="84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</row>
    <row r="68" spans="1:13" x14ac:dyDescent="0.2">
      <c r="A68" s="84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</row>
    <row r="69" spans="1:13" x14ac:dyDescent="0.2">
      <c r="A69" s="84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</row>
    <row r="70" spans="1:13" x14ac:dyDescent="0.2">
      <c r="A70" s="84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</row>
    <row r="71" spans="1:13" x14ac:dyDescent="0.2">
      <c r="A71" s="84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</row>
    <row r="72" spans="1:13" ht="12.75" customHeight="1" x14ac:dyDescent="0.2">
      <c r="A72" s="84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</row>
    <row r="73" spans="1:13" ht="12.75" customHeight="1" x14ac:dyDescent="0.2">
      <c r="A73" s="84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</row>
    <row r="74" spans="1:13" ht="12.75" customHeight="1" x14ac:dyDescent="0.2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</row>
    <row r="75" spans="1:13" ht="12.75" customHeight="1" x14ac:dyDescent="0.2">
      <c r="A75" s="84"/>
      <c r="B75" s="84"/>
      <c r="C75" s="84"/>
      <c r="D75" s="84"/>
      <c r="E75" s="84"/>
      <c r="F75" s="114"/>
      <c r="G75" s="114"/>
      <c r="H75" s="114"/>
      <c r="I75" s="114"/>
      <c r="J75" s="114"/>
      <c r="K75" s="114"/>
      <c r="L75" s="114"/>
      <c r="M75" s="114"/>
    </row>
    <row r="76" spans="1:13" x14ac:dyDescent="0.2">
      <c r="A76" s="84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</row>
    <row r="77" spans="1:13" x14ac:dyDescent="0.2">
      <c r="A77" s="84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</row>
    <row r="78" spans="1:13" x14ac:dyDescent="0.2">
      <c r="A78" s="84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</row>
    <row r="79" spans="1:13" x14ac:dyDescent="0.2">
      <c r="A79" s="84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</row>
    <row r="80" spans="1:13" x14ac:dyDescent="0.2">
      <c r="A80" s="84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</row>
    <row r="81" spans="1:15" x14ac:dyDescent="0.2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</row>
    <row r="82" spans="1:15" x14ac:dyDescent="0.2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</row>
    <row r="83" spans="1:15" x14ac:dyDescent="0.2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</row>
    <row r="84" spans="1:15" x14ac:dyDescent="0.2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</row>
    <row r="85" spans="1:15" x14ac:dyDescent="0.2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</row>
    <row r="86" spans="1:15" x14ac:dyDescent="0.2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</row>
    <row r="87" spans="1:15" x14ac:dyDescent="0.2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</row>
    <row r="88" spans="1:15" x14ac:dyDescent="0.2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</row>
    <row r="89" spans="1:15" s="11" customFormat="1" x14ac:dyDescent="0.2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0"/>
      <c r="O89" s="10"/>
    </row>
    <row r="90" spans="1:15" s="11" customFormat="1" x14ac:dyDescent="0.2">
      <c r="A90" s="115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0"/>
      <c r="O90" s="10"/>
    </row>
    <row r="91" spans="1:15" s="11" customFormat="1" x14ac:dyDescent="0.2">
      <c r="A91" s="115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0"/>
      <c r="O91" s="10"/>
    </row>
    <row r="92" spans="1:15" s="11" customFormat="1" x14ac:dyDescent="0.2">
      <c r="A92" s="115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0"/>
      <c r="O92" s="10"/>
    </row>
    <row r="93" spans="1:15" s="11" customFormat="1" x14ac:dyDescent="0.2">
      <c r="A93" s="115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0"/>
      <c r="O93" s="10"/>
    </row>
    <row r="94" spans="1:15" s="11" customFormat="1" x14ac:dyDescent="0.2">
      <c r="A94" s="115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0"/>
      <c r="O94" s="10"/>
    </row>
    <row r="95" spans="1:15" s="11" customFormat="1" x14ac:dyDescent="0.2">
      <c r="A95" s="115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0"/>
      <c r="O95" s="10"/>
    </row>
    <row r="96" spans="1:15" s="11" customFormat="1" x14ac:dyDescent="0.2">
      <c r="A96" s="115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0"/>
      <c r="O96" s="10"/>
    </row>
    <row r="97" spans="1:15" s="11" customFormat="1" x14ac:dyDescent="0.2">
      <c r="A97" s="115"/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0"/>
      <c r="O97" s="10"/>
    </row>
    <row r="98" spans="1:15" s="11" customFormat="1" x14ac:dyDescent="0.2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0"/>
      <c r="O98" s="10"/>
    </row>
    <row r="99" spans="1:15" s="11" customFormat="1" x14ac:dyDescent="0.2">
      <c r="A99" s="115"/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0"/>
      <c r="O99" s="10"/>
    </row>
    <row r="100" spans="1:15" s="11" customFormat="1" x14ac:dyDescent="0.2">
      <c r="A100" s="115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0"/>
      <c r="O100" s="10"/>
    </row>
    <row r="101" spans="1:15" s="11" customFormat="1" x14ac:dyDescent="0.2">
      <c r="A101" s="115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0"/>
      <c r="O101" s="10"/>
    </row>
    <row r="102" spans="1:15" s="11" customFormat="1" x14ac:dyDescent="0.2">
      <c r="A102" s="115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0"/>
      <c r="O102" s="10"/>
    </row>
    <row r="103" spans="1:15" s="11" customFormat="1" x14ac:dyDescent="0.2">
      <c r="A103" s="115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0"/>
      <c r="O103" s="10"/>
    </row>
    <row r="104" spans="1:15" s="11" customFormat="1" x14ac:dyDescent="0.2">
      <c r="A104" s="115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0"/>
      <c r="O104" s="10"/>
    </row>
    <row r="105" spans="1:15" s="11" customFormat="1" x14ac:dyDescent="0.2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0"/>
      <c r="O105" s="10"/>
    </row>
    <row r="106" spans="1:15" s="11" customFormat="1" x14ac:dyDescent="0.2">
      <c r="A106" s="115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0"/>
      <c r="O106" s="10"/>
    </row>
    <row r="107" spans="1:15" s="11" customFormat="1" x14ac:dyDescent="0.2">
      <c r="A107" s="115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0"/>
      <c r="O107" s="10"/>
    </row>
    <row r="108" spans="1:15" s="11" customFormat="1" x14ac:dyDescent="0.2">
      <c r="A108" s="115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0"/>
      <c r="O108" s="10"/>
    </row>
    <row r="109" spans="1:15" s="11" customFormat="1" x14ac:dyDescent="0.2">
      <c r="A109" s="115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0"/>
      <c r="O109" s="10"/>
    </row>
    <row r="110" spans="1:15" s="11" customFormat="1" x14ac:dyDescent="0.2">
      <c r="A110" s="115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0"/>
      <c r="O110" s="10"/>
    </row>
    <row r="111" spans="1:15" s="11" customFormat="1" x14ac:dyDescent="0.2">
      <c r="A111" s="115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0"/>
      <c r="O111" s="10"/>
    </row>
    <row r="112" spans="1:15" s="12" customFormat="1" x14ac:dyDescent="0.2">
      <c r="A112" s="115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</row>
    <row r="113" spans="1:14" s="12" customFormat="1" x14ac:dyDescent="0.2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</row>
    <row r="114" spans="1:14" x14ac:dyDescent="0.2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13"/>
    </row>
    <row r="115" spans="1:14" x14ac:dyDescent="0.2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13"/>
    </row>
    <row r="116" spans="1:14" x14ac:dyDescent="0.2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13"/>
    </row>
    <row r="117" spans="1:14" x14ac:dyDescent="0.2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13"/>
    </row>
    <row r="118" spans="1:14" x14ac:dyDescent="0.2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13"/>
    </row>
    <row r="119" spans="1:14" s="13" customFormat="1" x14ac:dyDescent="0.2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</row>
    <row r="120" spans="1:14" s="13" customFormat="1" x14ac:dyDescent="0.2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</row>
    <row r="121" spans="1:14" s="13" customFormat="1" x14ac:dyDescent="0.2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</row>
    <row r="122" spans="1:14" x14ac:dyDescent="0.2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13"/>
    </row>
    <row r="123" spans="1:14" x14ac:dyDescent="0.2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13"/>
    </row>
    <row r="124" spans="1:14" x14ac:dyDescent="0.2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13"/>
    </row>
    <row r="125" spans="1:14" x14ac:dyDescent="0.2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13"/>
    </row>
    <row r="126" spans="1:14" s="13" customFormat="1" x14ac:dyDescent="0.2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</row>
    <row r="127" spans="1:14" x14ac:dyDescent="0.2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13"/>
    </row>
    <row r="128" spans="1:14" x14ac:dyDescent="0.2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13"/>
    </row>
    <row r="129" spans="1:14" x14ac:dyDescent="0.2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13"/>
    </row>
    <row r="130" spans="1:14" x14ac:dyDescent="0.2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13"/>
    </row>
    <row r="131" spans="1:14" x14ac:dyDescent="0.2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13"/>
    </row>
    <row r="132" spans="1:14" x14ac:dyDescent="0.2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13"/>
    </row>
    <row r="133" spans="1:14" x14ac:dyDescent="0.2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13"/>
    </row>
    <row r="134" spans="1:14" x14ac:dyDescent="0.2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13"/>
    </row>
    <row r="135" spans="1:14" x14ac:dyDescent="0.2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13"/>
    </row>
    <row r="136" spans="1:14" x14ac:dyDescent="0.2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13"/>
    </row>
    <row r="137" spans="1:14" x14ac:dyDescent="0.2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13"/>
    </row>
    <row r="138" spans="1:14" x14ac:dyDescent="0.2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13"/>
    </row>
    <row r="139" spans="1:14" x14ac:dyDescent="0.2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13"/>
    </row>
    <row r="140" spans="1:14" x14ac:dyDescent="0.2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13"/>
    </row>
    <row r="141" spans="1:14" x14ac:dyDescent="0.2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13"/>
    </row>
    <row r="142" spans="1:14" x14ac:dyDescent="0.2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13"/>
    </row>
    <row r="143" spans="1:14" x14ac:dyDescent="0.2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13"/>
    </row>
    <row r="144" spans="1:14" x14ac:dyDescent="0.2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13"/>
    </row>
    <row r="145" spans="1:14" x14ac:dyDescent="0.2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13"/>
    </row>
    <row r="146" spans="1:14" x14ac:dyDescent="0.2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13"/>
    </row>
    <row r="147" spans="1:14" x14ac:dyDescent="0.2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13"/>
    </row>
    <row r="148" spans="1:14" x14ac:dyDescent="0.2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13"/>
    </row>
    <row r="149" spans="1:14" x14ac:dyDescent="0.2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13"/>
    </row>
    <row r="150" spans="1:14" x14ac:dyDescent="0.2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13"/>
    </row>
    <row r="151" spans="1:14" x14ac:dyDescent="0.2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13"/>
    </row>
    <row r="152" spans="1:14" x14ac:dyDescent="0.2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13"/>
    </row>
    <row r="153" spans="1:14" x14ac:dyDescent="0.2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13"/>
    </row>
    <row r="154" spans="1:14" x14ac:dyDescent="0.2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13"/>
    </row>
    <row r="155" spans="1:14" x14ac:dyDescent="0.2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13"/>
    </row>
    <row r="156" spans="1:14" x14ac:dyDescent="0.2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13"/>
    </row>
    <row r="157" spans="1:14" x14ac:dyDescent="0.2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13"/>
    </row>
    <row r="158" spans="1:14" x14ac:dyDescent="0.2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13"/>
    </row>
    <row r="159" spans="1:14" x14ac:dyDescent="0.2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13"/>
    </row>
    <row r="160" spans="1:14" x14ac:dyDescent="0.2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13"/>
    </row>
    <row r="161" spans="1:14" x14ac:dyDescent="0.2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13"/>
    </row>
    <row r="162" spans="1:14" x14ac:dyDescent="0.2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13"/>
    </row>
    <row r="163" spans="1:14" x14ac:dyDescent="0.2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13"/>
    </row>
    <row r="164" spans="1:14" x14ac:dyDescent="0.2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13"/>
    </row>
    <row r="165" spans="1:14" x14ac:dyDescent="0.2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13"/>
    </row>
    <row r="166" spans="1:14" x14ac:dyDescent="0.2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13"/>
    </row>
    <row r="167" spans="1:14" x14ac:dyDescent="0.2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13"/>
    </row>
    <row r="168" spans="1:14" x14ac:dyDescent="0.2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13"/>
    </row>
    <row r="169" spans="1:14" x14ac:dyDescent="0.2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13"/>
    </row>
    <row r="170" spans="1:14" x14ac:dyDescent="0.2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13"/>
    </row>
    <row r="171" spans="1:14" x14ac:dyDescent="0.2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13"/>
    </row>
    <row r="172" spans="1:14" x14ac:dyDescent="0.2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13"/>
    </row>
    <row r="173" spans="1:14" x14ac:dyDescent="0.2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13"/>
    </row>
    <row r="174" spans="1:14" x14ac:dyDescent="0.2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13"/>
    </row>
    <row r="175" spans="1:14" x14ac:dyDescent="0.2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13"/>
    </row>
    <row r="176" spans="1:14" x14ac:dyDescent="0.2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13"/>
    </row>
    <row r="177" spans="1:14" x14ac:dyDescent="0.2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13"/>
    </row>
    <row r="178" spans="1:14" x14ac:dyDescent="0.2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13"/>
    </row>
    <row r="179" spans="1:14" x14ac:dyDescent="0.2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13"/>
    </row>
    <row r="180" spans="1:14" x14ac:dyDescent="0.2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13"/>
    </row>
    <row r="181" spans="1:14" x14ac:dyDescent="0.2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13"/>
    </row>
    <row r="182" spans="1:14" x14ac:dyDescent="0.2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13"/>
    </row>
    <row r="183" spans="1:14" x14ac:dyDescent="0.2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13"/>
    </row>
    <row r="184" spans="1:14" x14ac:dyDescent="0.2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13"/>
    </row>
    <row r="185" spans="1:14" x14ac:dyDescent="0.2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13"/>
    </row>
    <row r="186" spans="1:14" x14ac:dyDescent="0.2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13"/>
    </row>
    <row r="187" spans="1:14" x14ac:dyDescent="0.2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13"/>
    </row>
    <row r="188" spans="1:14" x14ac:dyDescent="0.2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13"/>
    </row>
    <row r="189" spans="1:14" x14ac:dyDescent="0.2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13"/>
    </row>
    <row r="190" spans="1:14" x14ac:dyDescent="0.2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13"/>
    </row>
    <row r="191" spans="1:14" x14ac:dyDescent="0.2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13"/>
    </row>
    <row r="192" spans="1:14" x14ac:dyDescent="0.2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13"/>
    </row>
    <row r="193" spans="1:14" x14ac:dyDescent="0.2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13"/>
    </row>
    <row r="194" spans="1:14" x14ac:dyDescent="0.2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13"/>
    </row>
    <row r="195" spans="1:14" x14ac:dyDescent="0.2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13"/>
    </row>
    <row r="196" spans="1:14" x14ac:dyDescent="0.2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13"/>
    </row>
    <row r="197" spans="1:14" x14ac:dyDescent="0.2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13"/>
    </row>
    <row r="198" spans="1:14" x14ac:dyDescent="0.2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13"/>
    </row>
    <row r="199" spans="1:14" x14ac:dyDescent="0.2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13"/>
    </row>
    <row r="200" spans="1:14" x14ac:dyDescent="0.2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13"/>
    </row>
    <row r="201" spans="1:14" x14ac:dyDescent="0.2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13"/>
    </row>
    <row r="202" spans="1:14" x14ac:dyDescent="0.2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13"/>
    </row>
    <row r="203" spans="1:14" x14ac:dyDescent="0.2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13"/>
    </row>
    <row r="204" spans="1:14" x14ac:dyDescent="0.2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13"/>
    </row>
    <row r="205" spans="1:14" x14ac:dyDescent="0.2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13"/>
    </row>
    <row r="206" spans="1:14" x14ac:dyDescent="0.2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13"/>
    </row>
    <row r="207" spans="1:14" x14ac:dyDescent="0.2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13"/>
    </row>
    <row r="208" spans="1:14" x14ac:dyDescent="0.2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13"/>
    </row>
    <row r="209" spans="1:14" x14ac:dyDescent="0.2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13"/>
    </row>
    <row r="210" spans="1:14" x14ac:dyDescent="0.2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13"/>
    </row>
    <row r="211" spans="1:14" x14ac:dyDescent="0.2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13"/>
    </row>
    <row r="212" spans="1:14" x14ac:dyDescent="0.2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13"/>
    </row>
    <row r="213" spans="1:14" x14ac:dyDescent="0.2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13"/>
    </row>
    <row r="214" spans="1:14" x14ac:dyDescent="0.2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13"/>
    </row>
    <row r="215" spans="1:14" x14ac:dyDescent="0.2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13"/>
    </row>
    <row r="216" spans="1:14" x14ac:dyDescent="0.2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13"/>
    </row>
    <row r="217" spans="1:14" x14ac:dyDescent="0.2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13"/>
    </row>
    <row r="218" spans="1:14" x14ac:dyDescent="0.2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13"/>
    </row>
    <row r="219" spans="1:14" x14ac:dyDescent="0.2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13"/>
    </row>
    <row r="220" spans="1:14" x14ac:dyDescent="0.2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13"/>
    </row>
    <row r="221" spans="1:14" x14ac:dyDescent="0.2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13"/>
    </row>
    <row r="222" spans="1:14" x14ac:dyDescent="0.2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13"/>
    </row>
    <row r="223" spans="1:14" x14ac:dyDescent="0.2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13"/>
    </row>
    <row r="224" spans="1:14" x14ac:dyDescent="0.2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13"/>
    </row>
    <row r="225" spans="1:14" x14ac:dyDescent="0.2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13"/>
    </row>
    <row r="226" spans="1:14" x14ac:dyDescent="0.2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13"/>
    </row>
    <row r="227" spans="1:14" x14ac:dyDescent="0.2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13"/>
    </row>
    <row r="228" spans="1:14" x14ac:dyDescent="0.2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13"/>
    </row>
    <row r="229" spans="1:14" x14ac:dyDescent="0.2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13"/>
    </row>
    <row r="230" spans="1:14" x14ac:dyDescent="0.2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13"/>
    </row>
    <row r="231" spans="1:14" x14ac:dyDescent="0.2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13"/>
    </row>
    <row r="232" spans="1:14" ht="50.1" customHeight="1" x14ac:dyDescent="0.2">
      <c r="B232" s="329" t="s">
        <v>127</v>
      </c>
      <c r="C232" s="329"/>
      <c r="D232" s="329"/>
      <c r="E232" s="329"/>
      <c r="F232" s="329"/>
      <c r="G232" s="329"/>
      <c r="H232" s="329"/>
      <c r="I232" s="329"/>
      <c r="J232" s="329"/>
      <c r="K232" s="329"/>
      <c r="L232" s="329"/>
      <c r="M232" s="329"/>
    </row>
    <row r="233" spans="1:14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4" ht="25.5" customHeight="1" x14ac:dyDescent="0.2">
      <c r="B234" s="258" t="s">
        <v>128</v>
      </c>
      <c r="C234" s="258"/>
      <c r="D234" s="258"/>
      <c r="E234" s="258"/>
      <c r="F234" s="258"/>
      <c r="G234" s="258"/>
      <c r="H234" s="258"/>
      <c r="I234" s="258"/>
      <c r="J234" s="258"/>
      <c r="K234" s="258"/>
      <c r="L234" s="258"/>
      <c r="M234" s="258"/>
    </row>
    <row r="235" spans="1:14" ht="24.95" customHeight="1" x14ac:dyDescent="0.2"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</row>
    <row r="236" spans="1:14" ht="20.100000000000001" customHeight="1" x14ac:dyDescent="0.2"/>
    <row r="237" spans="1:14" ht="24.95" customHeight="1" x14ac:dyDescent="0.2">
      <c r="E237" s="207" t="s">
        <v>33</v>
      </c>
      <c r="F237" s="207"/>
      <c r="G237" s="208"/>
      <c r="H237" s="207"/>
      <c r="I237" s="217">
        <v>559927</v>
      </c>
    </row>
    <row r="238" spans="1:14" ht="24.95" customHeight="1" x14ac:dyDescent="0.2">
      <c r="E238" s="209" t="s">
        <v>34</v>
      </c>
      <c r="F238" s="209"/>
      <c r="G238" s="210"/>
      <c r="H238" s="209"/>
      <c r="I238" s="218">
        <v>122020</v>
      </c>
    </row>
    <row r="239" spans="1:14" ht="24.95" customHeight="1" x14ac:dyDescent="0.2">
      <c r="E239" s="211" t="s">
        <v>0</v>
      </c>
      <c r="F239" s="211"/>
      <c r="G239" s="212"/>
      <c r="H239" s="211"/>
      <c r="I239" s="219">
        <v>681947</v>
      </c>
    </row>
    <row r="240" spans="1:14" ht="24.95" customHeight="1" x14ac:dyDescent="0.2">
      <c r="E240" s="209" t="s">
        <v>45</v>
      </c>
      <c r="F240" s="209"/>
      <c r="G240" s="210"/>
      <c r="H240" s="209"/>
      <c r="I240" s="218">
        <v>975080</v>
      </c>
    </row>
    <row r="241" spans="2:15" ht="24.95" customHeight="1" x14ac:dyDescent="0.2">
      <c r="E241" s="209" t="s">
        <v>46</v>
      </c>
      <c r="F241" s="209"/>
      <c r="G241" s="210"/>
      <c r="H241" s="209"/>
      <c r="I241" s="218">
        <v>185743</v>
      </c>
    </row>
    <row r="242" spans="2:15" ht="24.95" customHeight="1" x14ac:dyDescent="0.2">
      <c r="E242" s="211" t="s">
        <v>1</v>
      </c>
      <c r="F242" s="211"/>
      <c r="G242" s="212"/>
      <c r="H242" s="211"/>
      <c r="I242" s="219">
        <v>1160823</v>
      </c>
    </row>
    <row r="243" spans="2:15" ht="24.95" customHeight="1" x14ac:dyDescent="0.2">
      <c r="E243" s="211" t="s">
        <v>2</v>
      </c>
      <c r="F243" s="211"/>
      <c r="G243" s="212"/>
      <c r="H243" s="211"/>
      <c r="I243" s="220">
        <v>0.25785985719999999</v>
      </c>
    </row>
    <row r="244" spans="2:15" ht="24.95" customHeight="1" x14ac:dyDescent="0.2">
      <c r="E244" s="213" t="s">
        <v>3</v>
      </c>
      <c r="F244" s="213"/>
      <c r="G244" s="214"/>
      <c r="H244" s="213"/>
      <c r="I244" s="221">
        <v>1.7022187941292</v>
      </c>
    </row>
    <row r="245" spans="2:15" ht="24.95" customHeight="1" x14ac:dyDescent="0.2">
      <c r="B245" s="99"/>
      <c r="C245" s="99"/>
      <c r="D245" s="99"/>
      <c r="E245" s="99"/>
      <c r="F245" s="99"/>
    </row>
    <row r="246" spans="2:15" ht="24.95" customHeight="1" x14ac:dyDescent="0.2"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</row>
    <row r="247" spans="2:15" ht="24.95" customHeight="1" x14ac:dyDescent="0.2"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</row>
    <row r="248" spans="2:15" ht="24.95" customHeight="1" x14ac:dyDescent="0.2">
      <c r="B248" s="15"/>
      <c r="C248" s="15"/>
      <c r="D248" s="16"/>
      <c r="E248" s="17"/>
      <c r="F248" s="18"/>
      <c r="G248" s="19"/>
    </row>
    <row r="249" spans="2:15" ht="24.95" customHeight="1" x14ac:dyDescent="0.2">
      <c r="B249" s="15"/>
      <c r="C249" s="15"/>
      <c r="D249" s="16"/>
      <c r="E249" s="17"/>
      <c r="F249" s="18"/>
    </row>
    <row r="250" spans="2:15" ht="24.95" customHeight="1" x14ac:dyDescent="0.2">
      <c r="B250" s="15"/>
      <c r="C250" s="15"/>
      <c r="D250" s="16"/>
      <c r="E250" s="17"/>
      <c r="F250" s="18"/>
    </row>
    <row r="251" spans="2:15" ht="24.95" customHeight="1" x14ac:dyDescent="0.2">
      <c r="B251" s="15"/>
      <c r="C251" s="15"/>
      <c r="D251" s="16"/>
      <c r="F251" s="2"/>
      <c r="G251" s="19"/>
    </row>
    <row r="252" spans="2:15" ht="24.95" customHeight="1" x14ac:dyDescent="0.2">
      <c r="B252" s="15"/>
      <c r="C252" s="15"/>
      <c r="D252" s="16"/>
      <c r="E252" s="3"/>
      <c r="F252" s="2"/>
    </row>
    <row r="253" spans="2:15" ht="24.95" customHeight="1" x14ac:dyDescent="0.2">
      <c r="B253" s="15"/>
      <c r="C253" s="15"/>
      <c r="D253" s="16"/>
      <c r="F253" s="2"/>
    </row>
    <row r="254" spans="2:15" ht="24.95" customHeight="1" x14ac:dyDescent="0.2">
      <c r="B254" s="15"/>
      <c r="C254" s="15"/>
      <c r="D254" s="16"/>
      <c r="F254" s="2"/>
      <c r="G254" s="19"/>
    </row>
    <row r="255" spans="2:15" ht="24.95" customHeight="1" x14ac:dyDescent="0.2">
      <c r="B255" s="15"/>
      <c r="C255" s="15"/>
      <c r="D255" s="16"/>
      <c r="E255" s="17"/>
      <c r="F255" s="2"/>
    </row>
    <row r="256" spans="2:15" ht="24.95" customHeight="1" x14ac:dyDescent="0.2">
      <c r="B256" s="15"/>
      <c r="C256" s="15"/>
      <c r="D256" s="16"/>
      <c r="E256" s="17"/>
      <c r="F256" s="2"/>
      <c r="G256" s="19"/>
    </row>
    <row r="257" spans="2:7" ht="24.95" customHeight="1" x14ac:dyDescent="0.2">
      <c r="B257" s="15"/>
      <c r="C257" s="15"/>
      <c r="D257" s="16"/>
      <c r="E257" s="17"/>
      <c r="F257" s="2"/>
      <c r="G257" s="19"/>
    </row>
    <row r="258" spans="2:7" ht="24.95" customHeight="1" x14ac:dyDescent="0.2">
      <c r="B258" s="15"/>
      <c r="C258" s="15"/>
      <c r="D258" s="16"/>
      <c r="E258" s="17"/>
      <c r="F258" s="2"/>
      <c r="G258" s="19"/>
    </row>
    <row r="259" spans="2:7" ht="24.95" customHeight="1" x14ac:dyDescent="0.2">
      <c r="B259" s="15"/>
      <c r="C259" s="15"/>
      <c r="D259" s="16"/>
      <c r="F259" s="2"/>
      <c r="G259" s="19"/>
    </row>
    <row r="260" spans="2:7" ht="24.95" customHeight="1" x14ac:dyDescent="0.2">
      <c r="B260" s="15"/>
      <c r="C260" s="15"/>
      <c r="D260" s="16"/>
      <c r="E260" s="17"/>
      <c r="F260" s="2"/>
      <c r="G260" s="19"/>
    </row>
    <row r="261" spans="2:7" ht="24.95" customHeight="1" x14ac:dyDescent="0.2">
      <c r="B261" s="15"/>
      <c r="C261" s="15"/>
      <c r="D261" s="16"/>
      <c r="E261" s="17"/>
      <c r="F261" s="2"/>
      <c r="G261" s="19"/>
    </row>
    <row r="262" spans="2:7" ht="24.95" customHeight="1" x14ac:dyDescent="0.2">
      <c r="B262" s="15"/>
      <c r="C262" s="15"/>
      <c r="D262" s="16"/>
      <c r="E262" s="17"/>
      <c r="F262" s="2"/>
      <c r="G262" s="19"/>
    </row>
    <row r="263" spans="2:7" ht="24.95" customHeight="1" x14ac:dyDescent="0.2">
      <c r="B263" s="15"/>
      <c r="C263" s="15"/>
      <c r="D263" s="16"/>
      <c r="E263" s="17"/>
      <c r="F263" s="2"/>
      <c r="G263" s="19"/>
    </row>
    <row r="264" spans="2:7" ht="24.95" customHeight="1" x14ac:dyDescent="0.2">
      <c r="B264" s="15"/>
      <c r="C264" s="15"/>
      <c r="D264" s="16"/>
      <c r="E264" s="17"/>
      <c r="F264" s="2"/>
      <c r="G264" s="19"/>
    </row>
    <row r="265" spans="2:7" ht="24.95" customHeight="1" x14ac:dyDescent="0.2">
      <c r="B265" s="15"/>
      <c r="C265" s="15"/>
      <c r="D265" s="16"/>
      <c r="E265" s="17"/>
      <c r="F265" s="2"/>
      <c r="G265" s="19"/>
    </row>
    <row r="266" spans="2:7" ht="24.95" customHeight="1" x14ac:dyDescent="0.2">
      <c r="B266" s="15"/>
      <c r="C266" s="15"/>
      <c r="D266" s="16"/>
      <c r="E266" s="17"/>
      <c r="F266" s="2"/>
    </row>
    <row r="267" spans="2:7" ht="24.95" customHeight="1" x14ac:dyDescent="0.2">
      <c r="B267" s="15"/>
      <c r="C267" s="15"/>
      <c r="D267" s="16"/>
      <c r="E267" s="17"/>
      <c r="F267" s="2"/>
    </row>
    <row r="268" spans="2:7" ht="24.95" customHeight="1" x14ac:dyDescent="0.2">
      <c r="B268" s="15"/>
      <c r="C268" s="15"/>
      <c r="D268" s="16"/>
      <c r="E268" s="17"/>
      <c r="F268" s="2"/>
    </row>
    <row r="269" spans="2:7" ht="24.95" customHeight="1" x14ac:dyDescent="0.2">
      <c r="C269" s="20"/>
      <c r="D269" s="16"/>
      <c r="E269" s="16"/>
      <c r="F269" s="21"/>
    </row>
    <row r="270" spans="2:7" ht="24.95" customHeight="1" x14ac:dyDescent="0.2">
      <c r="C270" s="20"/>
      <c r="D270" s="16"/>
      <c r="E270" s="16"/>
      <c r="F270" s="21"/>
    </row>
    <row r="271" spans="2:7" ht="24.95" customHeight="1" x14ac:dyDescent="0.2">
      <c r="D271" s="16"/>
      <c r="E271" s="17"/>
      <c r="F271" s="18"/>
      <c r="G271" s="19"/>
    </row>
    <row r="272" spans="2:7" ht="24.95" customHeight="1" x14ac:dyDescent="0.2">
      <c r="D272" s="16"/>
      <c r="E272" s="17"/>
      <c r="F272" s="18"/>
    </row>
    <row r="273" spans="4:7" ht="24.95" customHeight="1" x14ac:dyDescent="0.2">
      <c r="D273" s="16"/>
      <c r="E273" s="17"/>
      <c r="F273" s="18"/>
    </row>
    <row r="274" spans="4:7" ht="24.95" customHeight="1" x14ac:dyDescent="0.2">
      <c r="D274" s="16"/>
      <c r="F274" s="2"/>
      <c r="G274" s="19"/>
    </row>
    <row r="275" spans="4:7" ht="24.95" customHeight="1" x14ac:dyDescent="0.2">
      <c r="D275" s="16"/>
      <c r="E275" s="3"/>
      <c r="F275" s="2"/>
    </row>
    <row r="276" spans="4:7" ht="24.95" customHeight="1" x14ac:dyDescent="0.2">
      <c r="D276" s="16"/>
      <c r="F276" s="2"/>
    </row>
    <row r="277" spans="4:7" ht="24.95" customHeight="1" x14ac:dyDescent="0.2">
      <c r="D277" s="16"/>
      <c r="F277" s="2"/>
      <c r="G277" s="19"/>
    </row>
    <row r="278" spans="4:7" ht="24.95" customHeight="1" x14ac:dyDescent="0.2">
      <c r="D278" s="16"/>
      <c r="E278" s="17"/>
      <c r="F278" s="2"/>
    </row>
    <row r="279" spans="4:7" ht="24.95" customHeight="1" x14ac:dyDescent="0.2">
      <c r="D279" s="16"/>
      <c r="E279" s="17"/>
      <c r="F279" s="2"/>
      <c r="G279" s="19"/>
    </row>
    <row r="280" spans="4:7" ht="24.95" customHeight="1" x14ac:dyDescent="0.2">
      <c r="D280" s="16"/>
      <c r="E280" s="17"/>
      <c r="F280" s="2"/>
      <c r="G280" s="19"/>
    </row>
    <row r="281" spans="4:7" ht="24.95" customHeight="1" x14ac:dyDescent="0.2">
      <c r="D281" s="16"/>
      <c r="E281" s="17"/>
      <c r="F281" s="2"/>
      <c r="G281" s="19"/>
    </row>
    <row r="282" spans="4:7" ht="24.95" customHeight="1" x14ac:dyDescent="0.2">
      <c r="D282" s="16"/>
      <c r="F282" s="2"/>
      <c r="G282" s="19"/>
    </row>
    <row r="283" spans="4:7" ht="24.95" customHeight="1" x14ac:dyDescent="0.2">
      <c r="D283" s="16"/>
      <c r="E283" s="17"/>
      <c r="F283" s="2"/>
      <c r="G283" s="19"/>
    </row>
    <row r="284" spans="4:7" ht="24.95" customHeight="1" x14ac:dyDescent="0.2">
      <c r="D284" s="16"/>
      <c r="E284" s="17"/>
      <c r="F284" s="2"/>
      <c r="G284" s="19"/>
    </row>
    <row r="285" spans="4:7" ht="24.95" customHeight="1" x14ac:dyDescent="0.2">
      <c r="D285" s="16"/>
      <c r="E285" s="17"/>
      <c r="F285" s="2"/>
      <c r="G285" s="19"/>
    </row>
    <row r="286" spans="4:7" ht="24.95" customHeight="1" x14ac:dyDescent="0.2">
      <c r="D286" s="16"/>
      <c r="E286" s="17"/>
      <c r="F286" s="2"/>
      <c r="G286" s="19"/>
    </row>
    <row r="287" spans="4:7" ht="24.95" customHeight="1" x14ac:dyDescent="0.2">
      <c r="D287" s="16"/>
      <c r="E287" s="17"/>
      <c r="F287" s="2"/>
      <c r="G287" s="19"/>
    </row>
    <row r="288" spans="4:7" ht="24.95" customHeight="1" x14ac:dyDescent="0.2">
      <c r="D288" s="16"/>
      <c r="E288" s="17"/>
      <c r="F288" s="2"/>
      <c r="G288" s="19"/>
    </row>
    <row r="289" spans="2:13" ht="24.95" customHeight="1" x14ac:dyDescent="0.2">
      <c r="D289" s="16"/>
      <c r="E289" s="17"/>
      <c r="F289" s="2"/>
    </row>
    <row r="290" spans="2:13" ht="24.95" customHeight="1" x14ac:dyDescent="0.2">
      <c r="D290" s="16"/>
      <c r="E290" s="17"/>
      <c r="F290" s="2"/>
    </row>
    <row r="291" spans="2:13" ht="24.95" customHeight="1" x14ac:dyDescent="0.2">
      <c r="D291" s="16"/>
      <c r="E291" s="17"/>
      <c r="F291" s="2"/>
      <c r="M291" s="22">
        <v>1</v>
      </c>
    </row>
    <row r="292" spans="2:13" ht="24.95" customHeight="1" x14ac:dyDescent="0.2">
      <c r="D292" s="16"/>
      <c r="E292" s="17"/>
      <c r="F292" s="18"/>
      <c r="G292" s="19"/>
    </row>
    <row r="293" spans="2:13" ht="24.95" customHeight="1" x14ac:dyDescent="0.2">
      <c r="D293" s="16"/>
      <c r="E293" s="17"/>
      <c r="F293" s="18"/>
      <c r="G293" s="19"/>
    </row>
    <row r="294" spans="2:13" ht="24.95" customHeight="1" x14ac:dyDescent="0.2">
      <c r="D294" s="16"/>
      <c r="F294" s="4"/>
    </row>
    <row r="295" spans="2:13" ht="24.95" customHeight="1" x14ac:dyDescent="0.2">
      <c r="D295" s="16"/>
      <c r="F295" s="4"/>
    </row>
    <row r="296" spans="2:13" ht="24.95" customHeight="1" x14ac:dyDescent="0.2">
      <c r="D296" s="16"/>
      <c r="F296" s="4"/>
    </row>
    <row r="297" spans="2:13" ht="24.95" customHeight="1" x14ac:dyDescent="0.2">
      <c r="D297" s="16"/>
      <c r="F297" s="4"/>
    </row>
    <row r="298" spans="2:13" ht="24.95" customHeight="1" x14ac:dyDescent="0.2">
      <c r="D298" s="16"/>
      <c r="E298" s="17"/>
      <c r="F298" s="4"/>
    </row>
    <row r="299" spans="2:13" ht="24.95" customHeight="1" x14ac:dyDescent="0.2">
      <c r="D299" s="16"/>
      <c r="F299" s="4"/>
    </row>
    <row r="300" spans="2:13" ht="24.95" customHeight="1" x14ac:dyDescent="0.2">
      <c r="D300" s="16"/>
      <c r="E300" s="17"/>
      <c r="F300" s="4"/>
      <c r="G300" s="19"/>
    </row>
    <row r="301" spans="2:13" ht="24.95" customHeight="1" x14ac:dyDescent="0.2">
      <c r="D301" s="16"/>
      <c r="E301" s="17"/>
      <c r="F301" s="4"/>
      <c r="G301" s="19"/>
    </row>
    <row r="302" spans="2:13" ht="24.95" customHeight="1" x14ac:dyDescent="0.2">
      <c r="D302" s="16"/>
      <c r="E302" s="17"/>
      <c r="F302" s="4"/>
      <c r="G302" s="19"/>
    </row>
    <row r="303" spans="2:13" ht="24.95" customHeight="1" x14ac:dyDescent="0.2">
      <c r="D303" s="16"/>
      <c r="E303" s="17"/>
      <c r="F303" s="4"/>
      <c r="G303" s="19"/>
    </row>
    <row r="304" spans="2:13" s="26" customFormat="1" ht="24.95" customHeight="1" x14ac:dyDescent="0.2">
      <c r="B304" s="10"/>
      <c r="C304" s="10"/>
      <c r="D304" s="23"/>
      <c r="E304" s="24"/>
      <c r="F304" s="4"/>
      <c r="G304" s="25"/>
    </row>
    <row r="305" spans="3:16" ht="24.95" customHeight="1" x14ac:dyDescent="0.2">
      <c r="D305" s="16"/>
      <c r="E305" s="17"/>
      <c r="F305" s="4"/>
      <c r="G305" s="19"/>
      <c r="P305" s="27"/>
    </row>
    <row r="306" spans="3:16" ht="24.95" customHeight="1" x14ac:dyDescent="0.2">
      <c r="D306" s="16"/>
      <c r="E306" s="17"/>
      <c r="F306" s="4"/>
      <c r="G306" s="19"/>
    </row>
    <row r="307" spans="3:16" ht="24.95" customHeight="1" x14ac:dyDescent="0.2">
      <c r="D307" s="16"/>
      <c r="E307" s="17"/>
      <c r="F307" s="4"/>
      <c r="G307" s="19"/>
    </row>
    <row r="308" spans="3:16" ht="24.95" customHeight="1" x14ac:dyDescent="0.2">
      <c r="D308" s="16"/>
      <c r="E308" s="17"/>
      <c r="F308" s="4"/>
    </row>
    <row r="309" spans="3:16" ht="24.95" customHeight="1" x14ac:dyDescent="0.2">
      <c r="C309" s="5"/>
      <c r="D309" s="16"/>
      <c r="E309" s="16"/>
      <c r="F309" s="21"/>
    </row>
    <row r="310" spans="3:16" ht="24.95" customHeight="1" x14ac:dyDescent="0.2">
      <c r="D310" s="16"/>
      <c r="E310" s="17"/>
      <c r="F310" s="18"/>
      <c r="G310" s="19"/>
    </row>
    <row r="311" spans="3:16" ht="24.95" customHeight="1" x14ac:dyDescent="0.2">
      <c r="D311" s="16"/>
      <c r="E311" s="17"/>
      <c r="F311" s="18"/>
      <c r="G311" s="19"/>
    </row>
    <row r="312" spans="3:16" ht="24.95" customHeight="1" x14ac:dyDescent="0.2">
      <c r="D312" s="16"/>
      <c r="F312" s="4"/>
    </row>
    <row r="313" spans="3:16" ht="24.95" customHeight="1" x14ac:dyDescent="0.2">
      <c r="D313" s="16"/>
      <c r="F313" s="4"/>
    </row>
    <row r="314" spans="3:16" ht="24.95" customHeight="1" x14ac:dyDescent="0.2">
      <c r="D314" s="16"/>
      <c r="F314" s="4"/>
    </row>
    <row r="315" spans="3:16" ht="24.95" customHeight="1" x14ac:dyDescent="0.2">
      <c r="D315" s="16"/>
      <c r="F315" s="4"/>
    </row>
    <row r="316" spans="3:16" ht="24.95" customHeight="1" x14ac:dyDescent="0.2">
      <c r="D316" s="16"/>
      <c r="E316" s="17"/>
      <c r="F316" s="4"/>
    </row>
    <row r="317" spans="3:16" ht="24.95" customHeight="1" x14ac:dyDescent="0.2">
      <c r="D317" s="16"/>
      <c r="F317" s="4"/>
    </row>
    <row r="318" spans="3:16" ht="24.95" customHeight="1" x14ac:dyDescent="0.2">
      <c r="D318" s="16"/>
      <c r="E318" s="17"/>
      <c r="F318" s="4"/>
      <c r="G318" s="19"/>
    </row>
    <row r="319" spans="3:16" ht="24.95" customHeight="1" x14ac:dyDescent="0.2">
      <c r="D319" s="16"/>
      <c r="E319" s="17"/>
      <c r="F319" s="4"/>
      <c r="G319" s="19"/>
    </row>
    <row r="320" spans="3:16" ht="24.95" customHeight="1" x14ac:dyDescent="0.2">
      <c r="D320" s="16"/>
      <c r="E320" s="17"/>
      <c r="F320" s="4"/>
      <c r="G320" s="19"/>
    </row>
    <row r="321" spans="2:15" ht="24.95" customHeight="1" x14ac:dyDescent="0.2">
      <c r="D321" s="16"/>
      <c r="E321" s="17"/>
      <c r="F321" s="4"/>
      <c r="G321" s="19"/>
    </row>
    <row r="322" spans="2:15" ht="24.95" customHeight="1" x14ac:dyDescent="0.2">
      <c r="D322" s="16"/>
      <c r="E322" s="17"/>
      <c r="F322" s="4"/>
      <c r="G322" s="19"/>
    </row>
    <row r="323" spans="2:15" ht="24.95" customHeight="1" x14ac:dyDescent="0.2">
      <c r="D323" s="16"/>
      <c r="E323" s="17"/>
      <c r="F323" s="4"/>
      <c r="G323" s="19"/>
    </row>
    <row r="324" spans="2:15" ht="24.95" customHeight="1" x14ac:dyDescent="0.2">
      <c r="D324" s="16"/>
      <c r="E324" s="17"/>
      <c r="F324" s="4"/>
      <c r="G324" s="19"/>
    </row>
    <row r="325" spans="2:15" ht="24.95" customHeight="1" x14ac:dyDescent="0.2">
      <c r="D325" s="16"/>
      <c r="E325" s="17"/>
      <c r="F325" s="4"/>
      <c r="G325" s="19"/>
    </row>
    <row r="326" spans="2:15" ht="24.95" customHeight="1" x14ac:dyDescent="0.2">
      <c r="D326" s="16"/>
      <c r="E326" s="17"/>
      <c r="F326" s="4"/>
    </row>
    <row r="327" spans="2:15" ht="24.95" customHeight="1" x14ac:dyDescent="0.2">
      <c r="B327" s="6"/>
      <c r="C327" s="7"/>
      <c r="D327" s="16"/>
      <c r="E327" s="16"/>
      <c r="F327" s="21"/>
      <c r="O327" s="22"/>
    </row>
    <row r="328" spans="2:15" s="99" customFormat="1" ht="25.5" customHeight="1" x14ac:dyDescent="0.2">
      <c r="B328" s="258" t="s">
        <v>151</v>
      </c>
      <c r="C328" s="258"/>
      <c r="D328" s="258"/>
      <c r="E328" s="258"/>
      <c r="F328" s="258"/>
      <c r="G328" s="258"/>
      <c r="H328" s="258"/>
      <c r="I328" s="258"/>
      <c r="J328" s="258"/>
      <c r="K328" s="258"/>
      <c r="L328" s="258"/>
      <c r="M328" s="258"/>
      <c r="N328" s="10"/>
      <c r="O328" s="10"/>
    </row>
    <row r="329" spans="2:15" ht="15" customHeight="1" x14ac:dyDescent="0.2"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</row>
    <row r="330" spans="2:15" ht="24.95" customHeight="1" x14ac:dyDescent="0.2">
      <c r="B330" s="2"/>
      <c r="C330" s="128" t="s">
        <v>114</v>
      </c>
      <c r="D330" s="128" t="s">
        <v>5</v>
      </c>
      <c r="E330" s="128" t="s">
        <v>6</v>
      </c>
      <c r="F330" s="128" t="s">
        <v>7</v>
      </c>
      <c r="G330" s="128" t="s">
        <v>8</v>
      </c>
      <c r="H330" s="128" t="s">
        <v>9</v>
      </c>
      <c r="I330" s="128" t="s">
        <v>10</v>
      </c>
      <c r="J330" s="128" t="s">
        <v>11</v>
      </c>
      <c r="K330" s="128" t="s">
        <v>12</v>
      </c>
      <c r="L330" s="128" t="s">
        <v>14</v>
      </c>
      <c r="N330" s="29"/>
    </row>
    <row r="331" spans="2:15" ht="24.95" customHeight="1" x14ac:dyDescent="0.2">
      <c r="B331" s="93" t="s">
        <v>4</v>
      </c>
      <c r="C331" s="222">
        <v>64730</v>
      </c>
      <c r="D331" s="222">
        <v>128565</v>
      </c>
      <c r="E331" s="222">
        <v>114640</v>
      </c>
      <c r="F331" s="222">
        <v>35312</v>
      </c>
      <c r="G331" s="222">
        <v>106710</v>
      </c>
      <c r="H331" s="222">
        <v>68472</v>
      </c>
      <c r="I331" s="222">
        <v>41962</v>
      </c>
      <c r="J331" s="222">
        <v>83730</v>
      </c>
      <c r="K331" s="222">
        <v>37826</v>
      </c>
      <c r="L331" s="222">
        <v>681947</v>
      </c>
      <c r="M331" s="19"/>
      <c r="N331" s="29"/>
      <c r="O331" s="29"/>
    </row>
    <row r="332" spans="2:15" ht="24.95" customHeight="1" x14ac:dyDescent="0.2">
      <c r="B332" s="85" t="s">
        <v>33</v>
      </c>
      <c r="C332" s="223">
        <v>60980</v>
      </c>
      <c r="D332" s="223">
        <v>92546</v>
      </c>
      <c r="E332" s="223">
        <v>92939</v>
      </c>
      <c r="F332" s="223">
        <v>27500</v>
      </c>
      <c r="G332" s="223">
        <v>78691</v>
      </c>
      <c r="H332" s="223">
        <v>61586</v>
      </c>
      <c r="I332" s="223">
        <v>39829</v>
      </c>
      <c r="J332" s="223">
        <v>71399</v>
      </c>
      <c r="K332" s="223">
        <v>34457</v>
      </c>
      <c r="L332" s="224">
        <v>559927</v>
      </c>
      <c r="M332" s="29"/>
      <c r="N332" s="29"/>
      <c r="O332" s="29"/>
    </row>
    <row r="333" spans="2:15" ht="24.95" customHeight="1" x14ac:dyDescent="0.2">
      <c r="B333" s="86" t="s">
        <v>34</v>
      </c>
      <c r="C333" s="225">
        <v>3750</v>
      </c>
      <c r="D333" s="225">
        <v>36019</v>
      </c>
      <c r="E333" s="225">
        <v>21701</v>
      </c>
      <c r="F333" s="225">
        <v>7812</v>
      </c>
      <c r="G333" s="225">
        <v>28019</v>
      </c>
      <c r="H333" s="225">
        <v>6886</v>
      </c>
      <c r="I333" s="225">
        <v>2133</v>
      </c>
      <c r="J333" s="225">
        <v>12331</v>
      </c>
      <c r="K333" s="225">
        <v>3369</v>
      </c>
      <c r="L333" s="226">
        <v>122020</v>
      </c>
      <c r="M333" s="29"/>
      <c r="N333" s="29"/>
      <c r="O333" s="29"/>
    </row>
    <row r="334" spans="2:15" ht="24.95" customHeight="1" x14ac:dyDescent="0.2">
      <c r="B334" s="93" t="s">
        <v>73</v>
      </c>
      <c r="C334" s="227">
        <v>111595</v>
      </c>
      <c r="D334" s="227">
        <v>202428</v>
      </c>
      <c r="E334" s="227">
        <v>181313</v>
      </c>
      <c r="F334" s="227">
        <v>58725</v>
      </c>
      <c r="G334" s="227">
        <v>201645</v>
      </c>
      <c r="H334" s="227">
        <v>123100</v>
      </c>
      <c r="I334" s="227">
        <v>78267</v>
      </c>
      <c r="J334" s="227">
        <v>135749</v>
      </c>
      <c r="K334" s="227">
        <v>68001</v>
      </c>
      <c r="L334" s="227">
        <v>1160823</v>
      </c>
      <c r="M334" s="29"/>
    </row>
    <row r="335" spans="2:15" ht="24.95" customHeight="1" x14ac:dyDescent="0.2">
      <c r="B335" s="85" t="s">
        <v>55</v>
      </c>
      <c r="C335" s="223">
        <v>105692</v>
      </c>
      <c r="D335" s="223">
        <v>154636</v>
      </c>
      <c r="E335" s="223">
        <v>151727</v>
      </c>
      <c r="F335" s="223">
        <v>49099</v>
      </c>
      <c r="G335" s="223">
        <v>152594</v>
      </c>
      <c r="H335" s="223">
        <v>108834</v>
      </c>
      <c r="I335" s="223">
        <v>74923</v>
      </c>
      <c r="J335" s="223">
        <v>115217</v>
      </c>
      <c r="K335" s="223">
        <v>62358</v>
      </c>
      <c r="L335" s="224">
        <v>975080</v>
      </c>
      <c r="M335" s="29"/>
    </row>
    <row r="336" spans="2:15" ht="24.95" customHeight="1" x14ac:dyDescent="0.2">
      <c r="B336" s="86" t="s">
        <v>56</v>
      </c>
      <c r="C336" s="225">
        <v>5903</v>
      </c>
      <c r="D336" s="225">
        <v>47792</v>
      </c>
      <c r="E336" s="225">
        <v>29586</v>
      </c>
      <c r="F336" s="225">
        <v>9626</v>
      </c>
      <c r="G336" s="225">
        <v>49051</v>
      </c>
      <c r="H336" s="225">
        <v>14266</v>
      </c>
      <c r="I336" s="225">
        <v>3344</v>
      </c>
      <c r="J336" s="225">
        <v>20532</v>
      </c>
      <c r="K336" s="225">
        <v>5643</v>
      </c>
      <c r="L336" s="226">
        <v>185743</v>
      </c>
      <c r="M336" s="29"/>
    </row>
    <row r="337" spans="2:15" ht="24.95" customHeight="1" x14ac:dyDescent="0.2">
      <c r="B337" s="93" t="s">
        <v>88</v>
      </c>
      <c r="C337" s="228">
        <v>0.16514480500000001</v>
      </c>
      <c r="D337" s="228">
        <v>0.284519366</v>
      </c>
      <c r="E337" s="228">
        <v>0.25622398419999998</v>
      </c>
      <c r="F337" s="228">
        <v>0.27233648430000001</v>
      </c>
      <c r="G337" s="228">
        <v>0.2898339191</v>
      </c>
      <c r="H337" s="228">
        <v>0.26479763919999999</v>
      </c>
      <c r="I337" s="228">
        <v>0.2269432431</v>
      </c>
      <c r="J337" s="228">
        <v>0.33103506960000001</v>
      </c>
      <c r="K337" s="228">
        <v>0.24663225129999999</v>
      </c>
      <c r="L337" s="228">
        <v>0.25785985719999999</v>
      </c>
      <c r="M337" s="29"/>
    </row>
    <row r="338" spans="2:15" ht="24.95" customHeight="1" x14ac:dyDescent="0.2">
      <c r="B338" s="96" t="s">
        <v>3</v>
      </c>
      <c r="C338" s="229">
        <v>1.7240074154178999</v>
      </c>
      <c r="D338" s="229">
        <v>1.5745187259363</v>
      </c>
      <c r="E338" s="229">
        <v>1.5815858339149</v>
      </c>
      <c r="F338" s="229">
        <v>1.6630323969189</v>
      </c>
      <c r="G338" s="229">
        <v>1.8896542029800001</v>
      </c>
      <c r="H338" s="229">
        <v>1.7978151653231</v>
      </c>
      <c r="I338" s="229">
        <v>1.8651875506411</v>
      </c>
      <c r="J338" s="229">
        <v>1.6212707512241999</v>
      </c>
      <c r="K338" s="229">
        <v>1.7977317189235</v>
      </c>
      <c r="L338" s="229">
        <v>1.7022187941292</v>
      </c>
      <c r="M338" s="29"/>
    </row>
    <row r="339" spans="2:15" ht="24.95" customHeight="1" x14ac:dyDescent="0.2">
      <c r="B339" s="85" t="s">
        <v>57</v>
      </c>
      <c r="C339" s="230">
        <v>1.7332240078714001</v>
      </c>
      <c r="D339" s="230">
        <v>1.6709096017116001</v>
      </c>
      <c r="E339" s="230">
        <v>1.6325439266616</v>
      </c>
      <c r="F339" s="230">
        <v>1.7854181818182</v>
      </c>
      <c r="G339" s="230">
        <v>1.9391544141007</v>
      </c>
      <c r="H339" s="230">
        <v>1.7671873477738</v>
      </c>
      <c r="I339" s="230">
        <v>1.8811167742096999</v>
      </c>
      <c r="J339" s="230">
        <v>1.6137060743148</v>
      </c>
      <c r="K339" s="230">
        <v>1.8097338712018001</v>
      </c>
      <c r="L339" s="231">
        <v>1.7414412950260001</v>
      </c>
      <c r="M339" s="29"/>
      <c r="N339" s="29"/>
      <c r="O339" s="29"/>
    </row>
    <row r="340" spans="2:15" ht="24.95" customHeight="1" x14ac:dyDescent="0.2">
      <c r="B340" s="86" t="s">
        <v>87</v>
      </c>
      <c r="C340" s="232">
        <v>1.5741333333333001</v>
      </c>
      <c r="D340" s="232">
        <v>1.3268552708293</v>
      </c>
      <c r="E340" s="232">
        <v>1.3633473111837999</v>
      </c>
      <c r="F340" s="232">
        <v>1.2322068612390999</v>
      </c>
      <c r="G340" s="232">
        <v>1.7506334986973</v>
      </c>
      <c r="H340" s="232">
        <v>2.0717397618355999</v>
      </c>
      <c r="I340" s="232">
        <v>1.56774496015</v>
      </c>
      <c r="J340" s="232">
        <v>1.6650717703349001</v>
      </c>
      <c r="K340" s="232">
        <v>1.6749777382012001</v>
      </c>
      <c r="L340" s="233">
        <v>1.5222340599902</v>
      </c>
      <c r="M340" s="29"/>
      <c r="N340" s="29"/>
      <c r="O340" s="29"/>
    </row>
    <row r="341" spans="2:15" ht="24.95" customHeight="1" x14ac:dyDescent="0.2">
      <c r="B341" s="2"/>
      <c r="C341" s="205"/>
      <c r="D341" s="205"/>
      <c r="E341" s="205"/>
      <c r="F341" s="206"/>
      <c r="G341" s="206"/>
      <c r="H341" s="205"/>
      <c r="I341" s="205"/>
      <c r="J341" s="205"/>
      <c r="K341" s="205"/>
      <c r="L341" s="205"/>
      <c r="M341" s="19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8"/>
      <c r="M342" s="19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8"/>
      <c r="M343" s="19"/>
    </row>
    <row r="344" spans="2:15" ht="24.95" customHeight="1" x14ac:dyDescent="0.2">
      <c r="B344" s="2"/>
      <c r="C344" s="30"/>
      <c r="D344" s="30"/>
      <c r="E344" s="30"/>
      <c r="H344" s="30"/>
      <c r="I344" s="30"/>
      <c r="J344" s="30"/>
      <c r="K344" s="30"/>
      <c r="L344" s="8"/>
      <c r="M344" s="19"/>
    </row>
    <row r="345" spans="2:15" ht="24.95" customHeight="1" x14ac:dyDescent="0.2">
      <c r="B345" s="2"/>
      <c r="C345" s="30"/>
      <c r="D345" s="30"/>
      <c r="E345" s="30"/>
      <c r="H345" s="30"/>
      <c r="I345" s="30"/>
      <c r="J345" s="30"/>
      <c r="K345" s="30"/>
      <c r="L345" s="8"/>
      <c r="M345" s="19"/>
    </row>
    <row r="346" spans="2:15" ht="24.95" customHeight="1" x14ac:dyDescent="0.2">
      <c r="B346" s="2"/>
      <c r="C346" s="30"/>
      <c r="D346" s="30"/>
      <c r="E346" s="30"/>
      <c r="H346" s="30"/>
      <c r="I346" s="30"/>
      <c r="J346" s="30"/>
      <c r="K346" s="30"/>
      <c r="L346" s="8"/>
      <c r="M346" s="19"/>
      <c r="N346" s="13"/>
    </row>
    <row r="347" spans="2:15" ht="24.95" customHeight="1" x14ac:dyDescent="0.2">
      <c r="B347" s="2"/>
      <c r="C347" s="30"/>
      <c r="D347" s="30"/>
      <c r="E347" s="30"/>
      <c r="H347" s="30"/>
      <c r="I347" s="30"/>
      <c r="J347" s="30"/>
      <c r="K347" s="30"/>
      <c r="L347" s="8"/>
      <c r="M347" s="19"/>
    </row>
    <row r="348" spans="2:15" ht="24.95" customHeight="1" x14ac:dyDescent="0.2">
      <c r="B348" s="2"/>
      <c r="C348" s="30"/>
      <c r="D348" s="30"/>
      <c r="E348" s="30"/>
      <c r="H348" s="30"/>
      <c r="I348" s="30"/>
      <c r="J348" s="30"/>
      <c r="K348" s="30"/>
      <c r="L348" s="8"/>
      <c r="M348" s="19"/>
    </row>
    <row r="349" spans="2:15" ht="24.95" customHeight="1" x14ac:dyDescent="0.2">
      <c r="B349" s="2"/>
      <c r="C349" s="30"/>
      <c r="D349" s="30"/>
      <c r="E349" s="30"/>
      <c r="H349" s="30"/>
      <c r="I349" s="30"/>
      <c r="J349" s="30"/>
      <c r="K349" s="30"/>
      <c r="L349" s="8"/>
      <c r="M349" s="19"/>
    </row>
    <row r="350" spans="2:15" ht="24.95" customHeight="1" x14ac:dyDescent="0.2">
      <c r="B350" s="2"/>
      <c r="C350" s="30"/>
      <c r="D350" s="30"/>
      <c r="E350" s="30"/>
      <c r="H350" s="30"/>
      <c r="I350" s="30"/>
      <c r="J350" s="30"/>
      <c r="K350" s="30"/>
      <c r="L350" s="8"/>
      <c r="M350" s="19"/>
    </row>
    <row r="351" spans="2:15" ht="24.95" customHeight="1" x14ac:dyDescent="0.2">
      <c r="B351" s="2"/>
      <c r="C351" s="30"/>
      <c r="D351" s="30"/>
      <c r="E351" s="30"/>
      <c r="H351" s="30"/>
      <c r="I351" s="30"/>
      <c r="J351" s="30"/>
      <c r="K351" s="30"/>
      <c r="L351" s="8"/>
      <c r="M351" s="19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19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31">
        <v>2</v>
      </c>
      <c r="O353" s="31"/>
    </row>
    <row r="354" spans="2:15" s="99" customFormat="1" ht="25.5" customHeight="1" x14ac:dyDescent="0.2">
      <c r="B354" s="273" t="s">
        <v>157</v>
      </c>
      <c r="C354" s="273"/>
      <c r="D354" s="273"/>
      <c r="E354" s="273"/>
      <c r="F354" s="273"/>
      <c r="G354" s="273"/>
      <c r="H354" s="273"/>
      <c r="I354" s="273"/>
      <c r="J354" s="273"/>
      <c r="K354" s="273"/>
      <c r="L354" s="273"/>
      <c r="M354" s="273"/>
      <c r="N354" s="106"/>
      <c r="O354" s="106"/>
    </row>
    <row r="355" spans="2:15" ht="15" customHeight="1" x14ac:dyDescent="0.2">
      <c r="B355" s="28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</row>
    <row r="356" spans="2:15" ht="24.95" customHeight="1" x14ac:dyDescent="0.2">
      <c r="B356" s="268" t="s">
        <v>13</v>
      </c>
      <c r="C356" s="268"/>
      <c r="D356" s="268"/>
      <c r="E356" s="268"/>
      <c r="F356" s="268"/>
      <c r="G356" s="268"/>
      <c r="H356" s="268"/>
      <c r="I356" s="105"/>
      <c r="J356" s="105"/>
      <c r="K356" s="105"/>
      <c r="L356" s="105"/>
      <c r="M356" s="105"/>
      <c r="N356" s="105"/>
    </row>
    <row r="357" spans="2:15" ht="24.95" customHeight="1" x14ac:dyDescent="0.2">
      <c r="B357" s="90" t="s">
        <v>35</v>
      </c>
      <c r="C357" s="327" t="s">
        <v>51</v>
      </c>
      <c r="D357" s="327"/>
      <c r="E357" s="327" t="s">
        <v>50</v>
      </c>
      <c r="F357" s="327"/>
      <c r="G357" s="327" t="s">
        <v>0</v>
      </c>
      <c r="H357" s="327"/>
    </row>
    <row r="358" spans="2:15" ht="24.95" customHeight="1" x14ac:dyDescent="0.2">
      <c r="B358" s="234" t="s">
        <v>176</v>
      </c>
      <c r="C358" s="262">
        <v>145440</v>
      </c>
      <c r="D358" s="262"/>
      <c r="E358" s="262">
        <v>11986</v>
      </c>
      <c r="F358" s="262"/>
      <c r="G358" s="261">
        <v>157426</v>
      </c>
      <c r="H358" s="261"/>
    </row>
    <row r="359" spans="2:15" ht="24.95" customHeight="1" x14ac:dyDescent="0.2">
      <c r="B359" s="234" t="s">
        <v>156</v>
      </c>
      <c r="C359" s="259">
        <v>559927</v>
      </c>
      <c r="D359" s="259"/>
      <c r="E359" s="259">
        <v>122020</v>
      </c>
      <c r="F359" s="259"/>
      <c r="G359" s="261">
        <v>681947</v>
      </c>
      <c r="H359" s="261"/>
    </row>
    <row r="360" spans="2:15" ht="24.95" customHeight="1" x14ac:dyDescent="0.2">
      <c r="B360" s="90" t="s">
        <v>43</v>
      </c>
      <c r="C360" s="328">
        <f>(C359-C358)/C358</f>
        <v>2.8498831133113312</v>
      </c>
      <c r="D360" s="328"/>
      <c r="E360" s="264">
        <f>(E359-E358)/E358</f>
        <v>9.1802102452861671</v>
      </c>
      <c r="F360" s="264"/>
      <c r="G360" s="328">
        <f>(G359-G358)/G358</f>
        <v>3.3318575076543899</v>
      </c>
      <c r="H360" s="328"/>
    </row>
    <row r="361" spans="2:15" s="13" customFormat="1" ht="24.95" customHeight="1" x14ac:dyDescent="0.2">
      <c r="B361" s="33"/>
      <c r="C361" s="34"/>
      <c r="D361" s="34"/>
      <c r="E361" s="34"/>
      <c r="F361" s="34"/>
      <c r="G361" s="34"/>
      <c r="H361" s="34"/>
    </row>
    <row r="362" spans="2:15" s="13" customFormat="1" ht="24.95" customHeight="1" x14ac:dyDescent="0.2">
      <c r="B362" s="33"/>
      <c r="C362" s="34"/>
      <c r="D362" s="34"/>
      <c r="E362" s="34"/>
      <c r="F362" s="34"/>
      <c r="G362" s="34"/>
      <c r="H362" s="34"/>
    </row>
    <row r="363" spans="2:15" s="13" customFormat="1" ht="24.95" customHeight="1" x14ac:dyDescent="0.2">
      <c r="B363" s="33"/>
      <c r="C363" s="34"/>
      <c r="D363" s="34"/>
      <c r="E363" s="34"/>
      <c r="F363" s="34"/>
      <c r="G363" s="34"/>
      <c r="H363" s="34"/>
    </row>
    <row r="364" spans="2:15" s="13" customFormat="1" ht="24.95" customHeight="1" x14ac:dyDescent="0.2">
      <c r="B364" s="33"/>
      <c r="C364" s="34"/>
      <c r="D364" s="34"/>
      <c r="E364" s="34"/>
      <c r="F364" s="34"/>
      <c r="G364" s="34"/>
      <c r="H364" s="34"/>
    </row>
    <row r="365" spans="2:15" s="13" customFormat="1" ht="24.95" customHeight="1" x14ac:dyDescent="0.2">
      <c r="B365" s="33"/>
      <c r="C365" s="34"/>
      <c r="D365" s="34"/>
      <c r="E365" s="34"/>
      <c r="F365" s="34"/>
      <c r="G365" s="34"/>
      <c r="H365" s="34"/>
    </row>
    <row r="366" spans="2:15" s="13" customFormat="1" ht="24.95" customHeight="1" x14ac:dyDescent="0.2">
      <c r="B366" s="33"/>
      <c r="C366" s="34"/>
      <c r="D366" s="34"/>
      <c r="E366" s="34"/>
      <c r="F366" s="34"/>
      <c r="G366" s="34"/>
      <c r="H366" s="34"/>
    </row>
    <row r="367" spans="2:15" s="13" customFormat="1" ht="24.95" customHeight="1" x14ac:dyDescent="0.2">
      <c r="B367" s="33"/>
      <c r="C367" s="34"/>
      <c r="D367" s="34"/>
      <c r="E367" s="34"/>
      <c r="F367" s="34"/>
      <c r="G367" s="34"/>
      <c r="H367" s="34"/>
    </row>
    <row r="368" spans="2:15" s="13" customFormat="1" ht="24.95" customHeight="1" x14ac:dyDescent="0.2">
      <c r="B368" s="33"/>
      <c r="C368" s="34"/>
      <c r="D368" s="34"/>
      <c r="E368" s="34"/>
      <c r="F368" s="34"/>
      <c r="G368" s="34"/>
      <c r="H368" s="34"/>
    </row>
    <row r="369" spans="2:12" s="13" customFormat="1" ht="24.95" customHeight="1" x14ac:dyDescent="0.2">
      <c r="B369" s="33"/>
      <c r="C369" s="34"/>
      <c r="D369" s="34"/>
      <c r="E369" s="34"/>
      <c r="F369" s="34"/>
      <c r="G369" s="34"/>
      <c r="H369" s="34"/>
    </row>
    <row r="370" spans="2:12" ht="24.95" customHeight="1" x14ac:dyDescent="0.2"/>
    <row r="371" spans="2:12" ht="24.95" customHeight="1" x14ac:dyDescent="0.2">
      <c r="B371" s="268" t="s">
        <v>37</v>
      </c>
      <c r="C371" s="268"/>
      <c r="D371" s="268"/>
      <c r="E371" s="268"/>
      <c r="F371" s="268"/>
      <c r="G371" s="268"/>
      <c r="H371" s="268"/>
      <c r="I371" s="268"/>
      <c r="J371" s="268"/>
      <c r="K371" s="268"/>
      <c r="L371" s="268"/>
    </row>
    <row r="372" spans="2:12" ht="24.95" customHeight="1" x14ac:dyDescent="0.2">
      <c r="B372" s="90" t="s">
        <v>35</v>
      </c>
      <c r="C372" s="91" t="s">
        <v>114</v>
      </c>
      <c r="D372" s="91" t="s">
        <v>5</v>
      </c>
      <c r="E372" s="91" t="s">
        <v>6</v>
      </c>
      <c r="F372" s="91" t="s">
        <v>7</v>
      </c>
      <c r="G372" s="91" t="s">
        <v>8</v>
      </c>
      <c r="H372" s="91" t="s">
        <v>9</v>
      </c>
      <c r="I372" s="91" t="s">
        <v>10</v>
      </c>
      <c r="J372" s="91" t="s">
        <v>11</v>
      </c>
      <c r="K372" s="91" t="s">
        <v>12</v>
      </c>
      <c r="L372" s="91" t="s">
        <v>14</v>
      </c>
    </row>
    <row r="373" spans="2:12" ht="24.95" customHeight="1" x14ac:dyDescent="0.2">
      <c r="B373" s="234" t="s">
        <v>176</v>
      </c>
      <c r="C373" s="251">
        <v>13039</v>
      </c>
      <c r="D373" s="251">
        <v>25890</v>
      </c>
      <c r="E373" s="251">
        <v>28509</v>
      </c>
      <c r="F373" s="251">
        <v>8725</v>
      </c>
      <c r="G373" s="251">
        <v>21427</v>
      </c>
      <c r="H373" s="251">
        <v>11823</v>
      </c>
      <c r="I373" s="251">
        <v>9962</v>
      </c>
      <c r="J373" s="251">
        <v>25927</v>
      </c>
      <c r="K373" s="251">
        <v>12124</v>
      </c>
      <c r="L373" s="249">
        <v>157426</v>
      </c>
    </row>
    <row r="374" spans="2:12" ht="24.95" customHeight="1" x14ac:dyDescent="0.2">
      <c r="B374" s="234" t="s">
        <v>156</v>
      </c>
      <c r="C374" s="251">
        <v>64730</v>
      </c>
      <c r="D374" s="251">
        <v>128565</v>
      </c>
      <c r="E374" s="251">
        <v>114640</v>
      </c>
      <c r="F374" s="251">
        <v>35312</v>
      </c>
      <c r="G374" s="251">
        <v>106710</v>
      </c>
      <c r="H374" s="251">
        <v>68472</v>
      </c>
      <c r="I374" s="251">
        <v>41962</v>
      </c>
      <c r="J374" s="251">
        <v>83730</v>
      </c>
      <c r="K374" s="251">
        <v>37826</v>
      </c>
      <c r="L374" s="249">
        <v>681947</v>
      </c>
    </row>
    <row r="375" spans="2:12" ht="24.95" customHeight="1" x14ac:dyDescent="0.2">
      <c r="B375" s="90" t="s">
        <v>43</v>
      </c>
      <c r="C375" s="244">
        <f t="shared" ref="C375:L375" si="0">(C374-C373)/C373</f>
        <v>3.9643377559628807</v>
      </c>
      <c r="D375" s="244">
        <f t="shared" si="0"/>
        <v>3.9658169177288527</v>
      </c>
      <c r="E375" s="244">
        <f t="shared" si="0"/>
        <v>3.0211862920481249</v>
      </c>
      <c r="F375" s="244">
        <f t="shared" si="0"/>
        <v>3.0472206303724927</v>
      </c>
      <c r="G375" s="244">
        <f t="shared" si="0"/>
        <v>3.9801652121155553</v>
      </c>
      <c r="H375" s="244">
        <f t="shared" si="0"/>
        <v>4.7914234965744731</v>
      </c>
      <c r="I375" s="244">
        <f t="shared" si="0"/>
        <v>3.2122063842601887</v>
      </c>
      <c r="J375" s="244">
        <f t="shared" si="0"/>
        <v>2.2294519227060592</v>
      </c>
      <c r="K375" s="244">
        <f t="shared" si="0"/>
        <v>2.1199274166941602</v>
      </c>
      <c r="L375" s="244">
        <f t="shared" si="0"/>
        <v>3.3318575076543899</v>
      </c>
    </row>
    <row r="376" spans="2:12" ht="24.95" customHeight="1" x14ac:dyDescent="0.2">
      <c r="B376" s="37"/>
      <c r="C376" s="38"/>
      <c r="D376" s="38"/>
      <c r="E376" s="38"/>
      <c r="F376" s="38"/>
      <c r="G376" s="38"/>
      <c r="H376" s="38"/>
      <c r="I376" s="38"/>
      <c r="J376" s="38"/>
      <c r="K376" s="38"/>
      <c r="L376" s="38"/>
    </row>
    <row r="377" spans="2:12" ht="24.95" customHeight="1" x14ac:dyDescent="0.2">
      <c r="B377" s="37"/>
      <c r="C377" s="38"/>
      <c r="D377" s="38"/>
      <c r="E377" s="38"/>
      <c r="F377" s="38"/>
      <c r="G377" s="38"/>
      <c r="H377" s="38"/>
      <c r="I377" s="38"/>
      <c r="J377" s="38"/>
      <c r="K377" s="38"/>
      <c r="L377" s="38"/>
    </row>
    <row r="378" spans="2:12" ht="24.95" customHeight="1" x14ac:dyDescent="0.2">
      <c r="B378" s="37"/>
      <c r="C378" s="38"/>
      <c r="D378" s="38"/>
      <c r="E378" s="38"/>
      <c r="F378" s="38"/>
      <c r="G378" s="38"/>
      <c r="H378" s="38"/>
      <c r="I378" s="38"/>
      <c r="J378" s="38"/>
      <c r="K378" s="38"/>
      <c r="L378" s="38"/>
    </row>
    <row r="379" spans="2:12" ht="24.95" customHeight="1" x14ac:dyDescent="0.2">
      <c r="B379" s="275"/>
      <c r="C379" s="275"/>
      <c r="D379" s="275"/>
      <c r="E379" s="275"/>
      <c r="F379" s="275"/>
      <c r="G379" s="275"/>
      <c r="H379" s="275"/>
      <c r="I379" s="275"/>
      <c r="J379" s="275"/>
      <c r="K379" s="275"/>
      <c r="L379" s="275"/>
    </row>
    <row r="380" spans="2:12" ht="24.95" customHeight="1" x14ac:dyDescent="0.2">
      <c r="B380" s="37"/>
      <c r="C380" s="38"/>
      <c r="D380" s="38"/>
      <c r="E380" s="38"/>
      <c r="F380" s="38"/>
      <c r="G380" s="38"/>
      <c r="H380" s="38"/>
      <c r="I380" s="38"/>
      <c r="J380" s="38"/>
      <c r="K380" s="38"/>
      <c r="L380" s="38"/>
    </row>
    <row r="381" spans="2:12" ht="24.95" customHeight="1" x14ac:dyDescent="0.2">
      <c r="B381" s="37"/>
      <c r="C381" s="38"/>
      <c r="D381" s="38"/>
      <c r="E381" s="38"/>
      <c r="F381" s="38"/>
      <c r="G381" s="38"/>
      <c r="H381" s="38"/>
      <c r="I381" s="38"/>
      <c r="J381" s="38"/>
      <c r="K381" s="38"/>
      <c r="L381" s="38"/>
    </row>
    <row r="382" spans="2:12" ht="24.95" customHeight="1" x14ac:dyDescent="0.2">
      <c r="B382" s="37"/>
      <c r="C382" s="38"/>
      <c r="D382" s="38"/>
      <c r="E382" s="38"/>
      <c r="F382" s="38"/>
      <c r="G382" s="38"/>
      <c r="H382" s="38"/>
      <c r="I382" s="38"/>
      <c r="J382" s="38"/>
      <c r="K382" s="38"/>
      <c r="L382" s="38"/>
    </row>
    <row r="383" spans="2:12" ht="24.95" customHeight="1" x14ac:dyDescent="0.2">
      <c r="B383" s="37"/>
      <c r="C383" s="38"/>
      <c r="D383" s="38"/>
      <c r="E383" s="38"/>
      <c r="F383" s="38"/>
      <c r="G383" s="38"/>
      <c r="H383" s="38"/>
      <c r="I383" s="38"/>
      <c r="J383" s="38"/>
      <c r="K383" s="38"/>
      <c r="L383" s="38"/>
    </row>
    <row r="384" spans="2:12" ht="24.95" customHeight="1" x14ac:dyDescent="0.2">
      <c r="B384" s="37"/>
      <c r="C384" s="38"/>
      <c r="D384" s="38"/>
      <c r="E384" s="38"/>
      <c r="F384" s="38"/>
      <c r="G384" s="38"/>
      <c r="H384" s="38"/>
      <c r="I384" s="38"/>
      <c r="J384" s="38"/>
      <c r="K384" s="38"/>
      <c r="L384" s="38"/>
    </row>
    <row r="385" spans="2:12" ht="24.95" customHeight="1" x14ac:dyDescent="0.2">
      <c r="B385" s="37"/>
      <c r="C385" s="38"/>
      <c r="D385" s="38"/>
      <c r="E385" s="38"/>
      <c r="F385" s="38"/>
      <c r="G385" s="38"/>
      <c r="H385" s="38"/>
      <c r="I385" s="38"/>
      <c r="J385" s="38"/>
      <c r="K385" s="38"/>
      <c r="L385" s="38"/>
    </row>
    <row r="386" spans="2:12" ht="24.95" customHeight="1" x14ac:dyDescent="0.2">
      <c r="B386" s="270" t="s">
        <v>15</v>
      </c>
      <c r="C386" s="270"/>
      <c r="D386" s="270"/>
      <c r="E386" s="270"/>
      <c r="F386" s="270"/>
      <c r="G386" s="270"/>
      <c r="H386" s="270"/>
      <c r="I386" s="270"/>
      <c r="J386" s="270"/>
    </row>
    <row r="387" spans="2:12" ht="24.95" customHeight="1" x14ac:dyDescent="0.2">
      <c r="B387" s="92" t="s">
        <v>35</v>
      </c>
      <c r="C387" s="318" t="s">
        <v>40</v>
      </c>
      <c r="D387" s="318"/>
      <c r="E387" s="318" t="s">
        <v>41</v>
      </c>
      <c r="F387" s="318"/>
      <c r="G387" s="318" t="s">
        <v>42</v>
      </c>
      <c r="H387" s="318"/>
      <c r="I387" s="265" t="s">
        <v>89</v>
      </c>
      <c r="J387" s="265"/>
      <c r="L387" s="39"/>
    </row>
    <row r="388" spans="2:12" ht="24.95" customHeight="1" x14ac:dyDescent="0.2">
      <c r="B388" s="234" t="s">
        <v>176</v>
      </c>
      <c r="C388" s="262">
        <v>260207</v>
      </c>
      <c r="D388" s="262"/>
      <c r="E388" s="262">
        <v>23433</v>
      </c>
      <c r="F388" s="262"/>
      <c r="G388" s="261">
        <v>283640</v>
      </c>
      <c r="H388" s="261"/>
      <c r="I388" s="320">
        <v>0.1109087624</v>
      </c>
      <c r="J388" s="272"/>
    </row>
    <row r="389" spans="2:12" ht="24.95" customHeight="1" x14ac:dyDescent="0.2">
      <c r="B389" s="234" t="s">
        <v>156</v>
      </c>
      <c r="C389" s="259">
        <v>975080</v>
      </c>
      <c r="D389" s="259"/>
      <c r="E389" s="259">
        <v>185743</v>
      </c>
      <c r="F389" s="259"/>
      <c r="G389" s="316">
        <v>1160823</v>
      </c>
      <c r="H389" s="316"/>
      <c r="I389" s="260">
        <v>0.25785985719999999</v>
      </c>
      <c r="J389" s="323"/>
    </row>
    <row r="390" spans="2:12" ht="24.95" customHeight="1" x14ac:dyDescent="0.2">
      <c r="B390" s="98" t="s">
        <v>43</v>
      </c>
      <c r="C390" s="277">
        <f>(C389-C388)/C388</f>
        <v>2.7473242456966953</v>
      </c>
      <c r="D390" s="277"/>
      <c r="E390" s="277">
        <f>(E389-E388)/E388</f>
        <v>6.9265565655272479</v>
      </c>
      <c r="F390" s="277"/>
      <c r="G390" s="276">
        <f>(G389-G388)/G388</f>
        <v>3.0925927231702159</v>
      </c>
      <c r="H390" s="276"/>
      <c r="I390" s="276">
        <f>(I389-I388)/I388</f>
        <v>1.324972812067011</v>
      </c>
      <c r="J390" s="276"/>
    </row>
    <row r="391" spans="2:12" ht="24.95" customHeight="1" x14ac:dyDescent="0.2">
      <c r="B391" s="37"/>
      <c r="C391" s="38"/>
      <c r="D391" s="38"/>
      <c r="E391" s="38"/>
      <c r="F391" s="38"/>
      <c r="G391" s="40"/>
      <c r="H391" s="40"/>
      <c r="I391" s="40"/>
      <c r="J391" s="40"/>
      <c r="K391" s="13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4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27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70" t="s">
        <v>38</v>
      </c>
      <c r="C401" s="270"/>
      <c r="D401" s="270"/>
      <c r="E401" s="270"/>
      <c r="F401" s="270"/>
      <c r="G401" s="270"/>
      <c r="H401" s="270"/>
      <c r="I401" s="270"/>
      <c r="J401" s="270"/>
      <c r="K401" s="270"/>
      <c r="L401" s="270"/>
    </row>
    <row r="402" spans="2:15" ht="24.95" customHeight="1" x14ac:dyDescent="0.2">
      <c r="B402" s="92" t="s">
        <v>35</v>
      </c>
      <c r="C402" s="100" t="s">
        <v>114</v>
      </c>
      <c r="D402" s="100" t="s">
        <v>5</v>
      </c>
      <c r="E402" s="100" t="s">
        <v>6</v>
      </c>
      <c r="F402" s="100" t="s">
        <v>7</v>
      </c>
      <c r="G402" s="100" t="s">
        <v>8</v>
      </c>
      <c r="H402" s="100" t="s">
        <v>9</v>
      </c>
      <c r="I402" s="100" t="s">
        <v>10</v>
      </c>
      <c r="J402" s="100" t="s">
        <v>11</v>
      </c>
      <c r="K402" s="100" t="s">
        <v>12</v>
      </c>
      <c r="L402" s="100" t="s">
        <v>14</v>
      </c>
    </row>
    <row r="403" spans="2:15" ht="24.95" customHeight="1" x14ac:dyDescent="0.2">
      <c r="B403" s="234" t="s">
        <v>176</v>
      </c>
      <c r="C403" s="251">
        <v>22087</v>
      </c>
      <c r="D403" s="251">
        <v>43714</v>
      </c>
      <c r="E403" s="251">
        <v>56084</v>
      </c>
      <c r="F403" s="251">
        <v>16026</v>
      </c>
      <c r="G403" s="251">
        <v>37798</v>
      </c>
      <c r="H403" s="251">
        <v>18529</v>
      </c>
      <c r="I403" s="251">
        <v>20394</v>
      </c>
      <c r="J403" s="251">
        <v>46880</v>
      </c>
      <c r="K403" s="251">
        <v>22128</v>
      </c>
      <c r="L403" s="249">
        <v>283640</v>
      </c>
    </row>
    <row r="404" spans="2:15" ht="24.95" customHeight="1" x14ac:dyDescent="0.2">
      <c r="B404" s="234" t="s">
        <v>156</v>
      </c>
      <c r="C404" s="248">
        <v>111595</v>
      </c>
      <c r="D404" s="248">
        <v>202428</v>
      </c>
      <c r="E404" s="248">
        <v>181313</v>
      </c>
      <c r="F404" s="248">
        <v>58725</v>
      </c>
      <c r="G404" s="248">
        <v>201645</v>
      </c>
      <c r="H404" s="248">
        <v>123100</v>
      </c>
      <c r="I404" s="248">
        <v>78267</v>
      </c>
      <c r="J404" s="248">
        <v>135749</v>
      </c>
      <c r="K404" s="248">
        <v>68001</v>
      </c>
      <c r="L404" s="252">
        <v>1160823</v>
      </c>
    </row>
    <row r="405" spans="2:15" ht="24.95" customHeight="1" x14ac:dyDescent="0.2">
      <c r="B405" s="98" t="s">
        <v>43</v>
      </c>
      <c r="C405" s="245">
        <f t="shared" ref="C405:L405" si="1">(C404-C403)/C403</f>
        <v>4.0525195816543667</v>
      </c>
      <c r="D405" s="245">
        <f t="shared" si="1"/>
        <v>3.6307361486022787</v>
      </c>
      <c r="E405" s="245">
        <f t="shared" si="1"/>
        <v>2.2328828186291991</v>
      </c>
      <c r="F405" s="245">
        <f t="shared" si="1"/>
        <v>2.664357918382628</v>
      </c>
      <c r="G405" s="245">
        <f t="shared" si="1"/>
        <v>4.3348060743954706</v>
      </c>
      <c r="H405" s="245">
        <f t="shared" si="1"/>
        <v>5.6436396999298397</v>
      </c>
      <c r="I405" s="245">
        <f t="shared" si="1"/>
        <v>2.8377463959988232</v>
      </c>
      <c r="J405" s="245">
        <f t="shared" si="1"/>
        <v>1.8956697952218431</v>
      </c>
      <c r="K405" s="245">
        <f t="shared" si="1"/>
        <v>2.073074837310195</v>
      </c>
      <c r="L405" s="245">
        <f t="shared" si="1"/>
        <v>3.0925927231702159</v>
      </c>
    </row>
    <row r="406" spans="2:15" ht="24.95" customHeight="1" x14ac:dyDescent="0.2">
      <c r="B406" s="37"/>
      <c r="C406" s="38"/>
      <c r="D406" s="38"/>
      <c r="E406" s="38"/>
      <c r="F406" s="38"/>
      <c r="G406" s="38"/>
      <c r="H406" s="38"/>
      <c r="I406" s="38"/>
      <c r="J406" s="38"/>
      <c r="K406" s="38"/>
      <c r="L406" s="38"/>
    </row>
    <row r="407" spans="2:15" ht="24.95" customHeight="1" x14ac:dyDescent="0.2">
      <c r="B407" s="37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13"/>
    </row>
    <row r="408" spans="2:15" ht="24.95" customHeight="1" x14ac:dyDescent="0.2">
      <c r="B408" s="275"/>
      <c r="C408" s="275"/>
      <c r="D408" s="275"/>
      <c r="E408" s="275"/>
      <c r="F408" s="275"/>
      <c r="G408" s="275"/>
      <c r="H408" s="275"/>
      <c r="I408" s="275"/>
      <c r="J408" s="275"/>
      <c r="K408" s="275"/>
      <c r="L408" s="275"/>
      <c r="M408" s="13"/>
    </row>
    <row r="409" spans="2:15" ht="24.95" customHeight="1" x14ac:dyDescent="0.2"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13"/>
    </row>
    <row r="410" spans="2:15" ht="24.95" customHeight="1" x14ac:dyDescent="0.2">
      <c r="B410" s="37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13"/>
    </row>
    <row r="411" spans="2:15" ht="24.95" customHeight="1" x14ac:dyDescent="0.2">
      <c r="B411" s="37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13"/>
    </row>
    <row r="412" spans="2:15" ht="24.95" customHeight="1" x14ac:dyDescent="0.2">
      <c r="B412" s="37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13"/>
    </row>
    <row r="413" spans="2:15" ht="24.95" customHeight="1" x14ac:dyDescent="0.2">
      <c r="B413" s="37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13"/>
    </row>
    <row r="414" spans="2:15" ht="24.95" customHeight="1" x14ac:dyDescent="0.2">
      <c r="B414" s="37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13"/>
    </row>
    <row r="415" spans="2:15" ht="24.95" customHeight="1" x14ac:dyDescent="0.2">
      <c r="B415" s="37"/>
      <c r="C415" s="38"/>
      <c r="D415" s="38"/>
      <c r="E415" s="38"/>
      <c r="F415" s="38"/>
      <c r="G415" s="38"/>
      <c r="H415" s="38"/>
      <c r="I415" s="38"/>
      <c r="J415" s="38"/>
      <c r="K415" s="38"/>
      <c r="M415" s="31">
        <v>3</v>
      </c>
      <c r="N415" s="13"/>
      <c r="O415" s="13"/>
    </row>
    <row r="416" spans="2:15" s="99" customFormat="1" ht="25.5" customHeight="1" x14ac:dyDescent="0.2">
      <c r="B416" s="273" t="s">
        <v>158</v>
      </c>
      <c r="C416" s="273"/>
      <c r="D416" s="273"/>
      <c r="E416" s="273"/>
      <c r="F416" s="273"/>
      <c r="G416" s="273"/>
      <c r="H416" s="273"/>
      <c r="I416" s="273"/>
      <c r="J416" s="273"/>
      <c r="K416" s="273"/>
      <c r="L416" s="273"/>
      <c r="M416" s="273"/>
      <c r="N416" s="106"/>
      <c r="O416" s="106"/>
    </row>
    <row r="417" spans="2:15" ht="15" customHeight="1" x14ac:dyDescent="0.2">
      <c r="B417" s="28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</row>
    <row r="418" spans="2:15" ht="24.95" customHeight="1" x14ac:dyDescent="0.2">
      <c r="B418" s="313" t="s">
        <v>13</v>
      </c>
      <c r="C418" s="313"/>
      <c r="D418" s="313"/>
      <c r="E418" s="313"/>
      <c r="F418" s="313"/>
      <c r="G418" s="313"/>
      <c r="H418" s="313"/>
      <c r="I418" s="314"/>
      <c r="J418" s="314"/>
      <c r="K418" s="314"/>
      <c r="L418" s="314"/>
      <c r="M418" s="314"/>
      <c r="N418" s="314"/>
    </row>
    <row r="419" spans="2:15" ht="24.95" customHeight="1" x14ac:dyDescent="0.2">
      <c r="B419" s="90" t="s">
        <v>35</v>
      </c>
      <c r="C419" s="274" t="s">
        <v>51</v>
      </c>
      <c r="D419" s="274"/>
      <c r="E419" s="274" t="s">
        <v>50</v>
      </c>
      <c r="F419" s="274"/>
      <c r="G419" s="274" t="s">
        <v>0</v>
      </c>
      <c r="H419" s="274"/>
    </row>
    <row r="420" spans="2:15" ht="24.95" customHeight="1" x14ac:dyDescent="0.2">
      <c r="B420" s="234" t="s">
        <v>159</v>
      </c>
      <c r="C420" s="262">
        <v>381396</v>
      </c>
      <c r="D420" s="262"/>
      <c r="E420" s="262">
        <v>37210</v>
      </c>
      <c r="F420" s="262"/>
      <c r="G420" s="261">
        <v>418606</v>
      </c>
      <c r="H420" s="261"/>
    </row>
    <row r="421" spans="2:15" ht="24.95" customHeight="1" x14ac:dyDescent="0.2">
      <c r="B421" s="234" t="s">
        <v>160</v>
      </c>
      <c r="C421" s="259">
        <v>1514852</v>
      </c>
      <c r="D421" s="259"/>
      <c r="E421" s="259">
        <v>287555</v>
      </c>
      <c r="F421" s="259"/>
      <c r="G421" s="261">
        <v>1802407</v>
      </c>
      <c r="H421" s="261"/>
    </row>
    <row r="422" spans="2:15" ht="24.95" customHeight="1" x14ac:dyDescent="0.2">
      <c r="B422" s="102" t="s">
        <v>43</v>
      </c>
      <c r="C422" s="264">
        <f>(C421-C420)/C420</f>
        <v>2.9718612675539333</v>
      </c>
      <c r="D422" s="264"/>
      <c r="E422" s="264">
        <f>(E421-E420)/E420</f>
        <v>6.7278957269551194</v>
      </c>
      <c r="F422" s="264"/>
      <c r="G422" s="264">
        <f>(G421-G420)/G420</f>
        <v>3.3057361815167483</v>
      </c>
      <c r="H422" s="264"/>
    </row>
    <row r="423" spans="2:15" ht="24.95" customHeight="1" x14ac:dyDescent="0.2">
      <c r="B423" s="33"/>
      <c r="C423" s="34"/>
      <c r="D423" s="34"/>
      <c r="E423" s="34"/>
      <c r="F423" s="34"/>
      <c r="G423" s="34"/>
      <c r="H423" s="34"/>
      <c r="I423" s="13"/>
      <c r="J423" s="13"/>
      <c r="K423" s="13"/>
      <c r="L423" s="13"/>
      <c r="M423" s="13"/>
      <c r="N423" s="13"/>
      <c r="O423" s="13"/>
    </row>
    <row r="424" spans="2:15" ht="24.95" customHeight="1" x14ac:dyDescent="0.2">
      <c r="B424" s="33"/>
      <c r="C424" s="34"/>
      <c r="D424" s="34"/>
      <c r="E424" s="34"/>
      <c r="F424" s="34"/>
      <c r="G424" s="34"/>
      <c r="H424" s="34"/>
      <c r="I424" s="13"/>
      <c r="J424" s="13"/>
      <c r="K424" s="13"/>
      <c r="L424" s="13"/>
      <c r="M424" s="13"/>
      <c r="N424" s="13"/>
      <c r="O424" s="13"/>
    </row>
    <row r="425" spans="2:15" ht="24.95" customHeight="1" x14ac:dyDescent="0.2">
      <c r="B425" s="33"/>
      <c r="C425" s="34"/>
      <c r="D425" s="34"/>
      <c r="E425" s="34"/>
      <c r="F425" s="34"/>
      <c r="G425" s="34"/>
      <c r="H425" s="34"/>
      <c r="I425" s="13"/>
      <c r="J425" s="13"/>
      <c r="K425" s="13"/>
      <c r="L425" s="13"/>
      <c r="M425" s="13"/>
      <c r="N425" s="13"/>
      <c r="O425" s="13"/>
    </row>
    <row r="426" spans="2:15" ht="24.95" customHeight="1" x14ac:dyDescent="0.2">
      <c r="B426" s="33"/>
      <c r="C426" s="34"/>
      <c r="D426" s="34"/>
      <c r="E426" s="34"/>
      <c r="F426" s="34"/>
      <c r="G426" s="34"/>
      <c r="H426" s="34"/>
      <c r="I426" s="13"/>
      <c r="J426" s="13"/>
      <c r="K426" s="13"/>
      <c r="L426" s="13"/>
      <c r="M426" s="13"/>
      <c r="N426" s="13"/>
      <c r="O426" s="13"/>
    </row>
    <row r="427" spans="2:15" ht="24.95" customHeight="1" x14ac:dyDescent="0.2">
      <c r="B427" s="33"/>
      <c r="C427" s="34"/>
      <c r="D427" s="34"/>
      <c r="E427" s="34"/>
      <c r="F427" s="34"/>
      <c r="G427" s="34"/>
      <c r="H427" s="34"/>
      <c r="I427" s="13"/>
      <c r="J427" s="13"/>
      <c r="K427" s="13"/>
      <c r="L427" s="13"/>
      <c r="M427" s="13"/>
      <c r="N427" s="13"/>
      <c r="O427" s="13"/>
    </row>
    <row r="428" spans="2:15" ht="24.95" customHeight="1" x14ac:dyDescent="0.2">
      <c r="B428" s="33"/>
      <c r="C428" s="34"/>
      <c r="D428" s="34"/>
      <c r="E428" s="34"/>
      <c r="F428" s="34"/>
      <c r="G428" s="34"/>
      <c r="H428" s="34"/>
      <c r="I428" s="13"/>
      <c r="J428" s="13"/>
      <c r="K428" s="13"/>
      <c r="L428" s="13"/>
      <c r="M428" s="13"/>
      <c r="N428" s="13"/>
      <c r="O428" s="13"/>
    </row>
    <row r="429" spans="2:15" ht="24.95" customHeight="1" x14ac:dyDescent="0.2">
      <c r="B429" s="33"/>
      <c r="C429" s="34"/>
      <c r="D429" s="34"/>
      <c r="E429" s="34"/>
      <c r="F429" s="34"/>
      <c r="G429" s="34"/>
      <c r="H429" s="34"/>
      <c r="I429" s="13"/>
      <c r="J429" s="13"/>
      <c r="K429" s="13"/>
      <c r="L429" s="13"/>
      <c r="M429" s="13"/>
      <c r="N429" s="13"/>
      <c r="O429" s="13"/>
    </row>
    <row r="430" spans="2:15" ht="24.95" customHeight="1" x14ac:dyDescent="0.2">
      <c r="B430" s="33"/>
      <c r="C430" s="34"/>
      <c r="D430" s="34"/>
      <c r="E430" s="34"/>
      <c r="F430" s="34"/>
      <c r="G430" s="34"/>
      <c r="H430" s="34"/>
      <c r="I430" s="13"/>
      <c r="J430" s="13"/>
      <c r="K430" s="13"/>
      <c r="L430" s="13"/>
      <c r="M430" s="13"/>
      <c r="N430" s="13"/>
      <c r="O430" s="13"/>
    </row>
    <row r="431" spans="2:15" ht="24.95" customHeight="1" x14ac:dyDescent="0.2">
      <c r="B431" s="33"/>
      <c r="C431" s="34"/>
      <c r="D431" s="34"/>
      <c r="E431" s="34"/>
      <c r="F431" s="34"/>
      <c r="G431" s="34"/>
      <c r="H431" s="34"/>
      <c r="I431" s="13"/>
      <c r="J431" s="13"/>
      <c r="K431" s="13"/>
      <c r="L431" s="13"/>
      <c r="M431" s="13"/>
      <c r="N431" s="13"/>
      <c r="O431" s="13"/>
    </row>
    <row r="432" spans="2:15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317" t="s">
        <v>37</v>
      </c>
      <c r="C444" s="317"/>
      <c r="D444" s="317"/>
      <c r="E444" s="317"/>
      <c r="F444" s="317"/>
      <c r="G444" s="317"/>
      <c r="H444" s="317"/>
      <c r="I444" s="317"/>
      <c r="J444" s="317"/>
      <c r="K444" s="317"/>
      <c r="L444" s="317"/>
    </row>
    <row r="445" spans="2:12" ht="24.95" customHeight="1" x14ac:dyDescent="0.2">
      <c r="B445" s="90" t="s">
        <v>35</v>
      </c>
      <c r="C445" s="103" t="s">
        <v>114</v>
      </c>
      <c r="D445" s="103" t="s">
        <v>5</v>
      </c>
      <c r="E445" s="103" t="s">
        <v>6</v>
      </c>
      <c r="F445" s="103" t="s">
        <v>7</v>
      </c>
      <c r="G445" s="103" t="s">
        <v>8</v>
      </c>
      <c r="H445" s="103" t="s">
        <v>9</v>
      </c>
      <c r="I445" s="103" t="s">
        <v>10</v>
      </c>
      <c r="J445" s="103" t="s">
        <v>11</v>
      </c>
      <c r="K445" s="103" t="s">
        <v>12</v>
      </c>
      <c r="L445" s="103" t="s">
        <v>14</v>
      </c>
    </row>
    <row r="446" spans="2:12" ht="24.95" customHeight="1" x14ac:dyDescent="0.2">
      <c r="B446" s="234" t="s">
        <v>159</v>
      </c>
      <c r="C446" s="250">
        <v>31294</v>
      </c>
      <c r="D446" s="250">
        <v>65553</v>
      </c>
      <c r="E446" s="250">
        <v>75436</v>
      </c>
      <c r="F446" s="250">
        <v>25177</v>
      </c>
      <c r="G446" s="250">
        <v>63644</v>
      </c>
      <c r="H446" s="250">
        <v>26713</v>
      </c>
      <c r="I446" s="250">
        <v>24078</v>
      </c>
      <c r="J446" s="250">
        <v>80187</v>
      </c>
      <c r="K446" s="250">
        <v>26524</v>
      </c>
      <c r="L446" s="235">
        <v>418606</v>
      </c>
    </row>
    <row r="447" spans="2:12" ht="24.95" customHeight="1" x14ac:dyDescent="0.2">
      <c r="B447" s="234" t="s">
        <v>160</v>
      </c>
      <c r="C447" s="251">
        <v>171328</v>
      </c>
      <c r="D447" s="251">
        <v>328184</v>
      </c>
      <c r="E447" s="251">
        <v>271534</v>
      </c>
      <c r="F447" s="251">
        <v>76536</v>
      </c>
      <c r="G447" s="251">
        <v>321735</v>
      </c>
      <c r="H447" s="251">
        <v>203852</v>
      </c>
      <c r="I447" s="251">
        <v>99000</v>
      </c>
      <c r="J447" s="251">
        <v>234514</v>
      </c>
      <c r="K447" s="251">
        <v>95724</v>
      </c>
      <c r="L447" s="249">
        <v>1802407</v>
      </c>
    </row>
    <row r="448" spans="2:12" ht="24.95" customHeight="1" x14ac:dyDescent="0.2">
      <c r="B448" s="102" t="s">
        <v>43</v>
      </c>
      <c r="C448" s="244">
        <f t="shared" ref="C448:L448" si="2">(C447-C446)/C446</f>
        <v>4.474787499201125</v>
      </c>
      <c r="D448" s="244">
        <f t="shared" si="2"/>
        <v>4.0063917745946025</v>
      </c>
      <c r="E448" s="244">
        <f t="shared" si="2"/>
        <v>2.5995280767803171</v>
      </c>
      <c r="F448" s="244">
        <f t="shared" si="2"/>
        <v>2.0399173849148031</v>
      </c>
      <c r="G448" s="244">
        <f t="shared" si="2"/>
        <v>4.0552290867952987</v>
      </c>
      <c r="H448" s="244">
        <f t="shared" si="2"/>
        <v>6.6311908059746187</v>
      </c>
      <c r="I448" s="244">
        <f t="shared" si="2"/>
        <v>3.1116371791677051</v>
      </c>
      <c r="J448" s="244">
        <f t="shared" si="2"/>
        <v>1.9245887737413796</v>
      </c>
      <c r="K448" s="244">
        <f t="shared" si="2"/>
        <v>2.6089579248982053</v>
      </c>
      <c r="L448" s="244">
        <f t="shared" si="2"/>
        <v>3.3057361815167483</v>
      </c>
    </row>
    <row r="449" spans="2:12" ht="24.95" customHeight="1" x14ac:dyDescent="0.2">
      <c r="B449" s="37"/>
      <c r="C449" s="38"/>
      <c r="D449" s="38"/>
      <c r="E449" s="38"/>
      <c r="F449" s="38"/>
      <c r="G449" s="38"/>
      <c r="H449" s="38"/>
      <c r="I449" s="38"/>
      <c r="J449" s="38"/>
      <c r="K449" s="38"/>
      <c r="L449" s="38"/>
    </row>
    <row r="450" spans="2:12" ht="24.95" customHeight="1" x14ac:dyDescent="0.2">
      <c r="B450" s="37"/>
      <c r="C450" s="38"/>
      <c r="D450" s="38"/>
      <c r="E450" s="38"/>
      <c r="F450" s="38"/>
      <c r="G450" s="38"/>
      <c r="H450" s="38"/>
      <c r="I450" s="38"/>
      <c r="J450" s="38"/>
      <c r="K450" s="38"/>
      <c r="L450" s="38"/>
    </row>
    <row r="451" spans="2:12" ht="24.95" customHeight="1" x14ac:dyDescent="0.2">
      <c r="B451" s="37"/>
      <c r="C451" s="38"/>
      <c r="D451" s="38"/>
      <c r="E451" s="38"/>
      <c r="F451" s="38"/>
      <c r="G451" s="38"/>
      <c r="H451" s="38"/>
      <c r="I451" s="38"/>
      <c r="J451" s="38"/>
      <c r="K451" s="38"/>
      <c r="L451" s="38"/>
    </row>
    <row r="452" spans="2:12" ht="24.95" customHeight="1" x14ac:dyDescent="0.2">
      <c r="B452" s="275"/>
      <c r="C452" s="275"/>
      <c r="D452" s="275"/>
      <c r="E452" s="275"/>
      <c r="F452" s="275"/>
      <c r="G452" s="275"/>
      <c r="H452" s="275"/>
      <c r="I452" s="275"/>
      <c r="J452" s="275"/>
      <c r="K452" s="275"/>
      <c r="L452" s="275"/>
    </row>
    <row r="453" spans="2:12" ht="24.95" customHeight="1" x14ac:dyDescent="0.2">
      <c r="B453" s="37"/>
      <c r="C453" s="38"/>
      <c r="D453" s="38"/>
      <c r="E453" s="38"/>
      <c r="F453" s="38"/>
      <c r="G453" s="38"/>
      <c r="H453" s="38"/>
      <c r="I453" s="38"/>
      <c r="J453" s="38"/>
      <c r="K453" s="38"/>
      <c r="L453" s="38"/>
    </row>
    <row r="454" spans="2:12" ht="24.95" customHeight="1" x14ac:dyDescent="0.2">
      <c r="B454" s="37"/>
      <c r="C454" s="38"/>
      <c r="D454" s="38"/>
      <c r="E454" s="38"/>
      <c r="F454" s="38"/>
      <c r="G454" s="38"/>
      <c r="H454" s="38"/>
      <c r="I454" s="38"/>
      <c r="J454" s="38"/>
      <c r="K454" s="38"/>
      <c r="L454" s="38"/>
    </row>
    <row r="455" spans="2:12" ht="24.95" customHeight="1" x14ac:dyDescent="0.2">
      <c r="B455" s="37"/>
      <c r="C455" s="38"/>
      <c r="D455" s="38"/>
      <c r="E455" s="38"/>
      <c r="F455" s="38"/>
      <c r="G455" s="38"/>
      <c r="H455" s="38"/>
      <c r="I455" s="38"/>
      <c r="J455" s="38"/>
      <c r="K455" s="38"/>
      <c r="L455" s="38"/>
    </row>
    <row r="456" spans="2:12" ht="24.95" customHeight="1" x14ac:dyDescent="0.2">
      <c r="B456" s="37"/>
      <c r="C456" s="38"/>
      <c r="D456" s="38"/>
      <c r="E456" s="38"/>
      <c r="F456" s="38"/>
      <c r="G456" s="38"/>
      <c r="H456" s="38"/>
      <c r="I456" s="38"/>
      <c r="J456" s="38"/>
      <c r="K456" s="38"/>
      <c r="L456" s="38"/>
    </row>
    <row r="457" spans="2:12" ht="24.95" customHeight="1" x14ac:dyDescent="0.2">
      <c r="B457" s="37"/>
      <c r="C457" s="38"/>
      <c r="D457" s="38"/>
      <c r="E457" s="38"/>
      <c r="F457" s="38"/>
      <c r="G457" s="38"/>
      <c r="H457" s="38"/>
      <c r="I457" s="38"/>
      <c r="J457" s="38"/>
      <c r="K457" s="38"/>
      <c r="L457" s="38"/>
    </row>
    <row r="458" spans="2:12" ht="24.95" customHeight="1" x14ac:dyDescent="0.2">
      <c r="B458" s="37"/>
      <c r="C458" s="38"/>
      <c r="D458" s="38"/>
      <c r="E458" s="38"/>
      <c r="F458" s="38"/>
      <c r="G458" s="38"/>
      <c r="H458" s="38"/>
      <c r="I458" s="38"/>
      <c r="J458" s="38"/>
      <c r="K458" s="38"/>
      <c r="L458" s="38"/>
    </row>
    <row r="459" spans="2:12" ht="24.95" customHeight="1" x14ac:dyDescent="0.2">
      <c r="B459" s="37"/>
      <c r="C459" s="38"/>
      <c r="D459" s="38"/>
      <c r="E459" s="38"/>
      <c r="F459" s="38"/>
      <c r="G459" s="38"/>
      <c r="H459" s="38"/>
      <c r="I459" s="38"/>
      <c r="J459" s="38"/>
      <c r="K459" s="38"/>
      <c r="L459" s="38"/>
    </row>
    <row r="460" spans="2:12" ht="24.95" customHeight="1" x14ac:dyDescent="0.2">
      <c r="B460" s="37"/>
      <c r="C460" s="38"/>
      <c r="D460" s="38"/>
      <c r="E460" s="38"/>
      <c r="F460" s="38"/>
      <c r="G460" s="38"/>
      <c r="H460" s="38"/>
      <c r="I460" s="38"/>
      <c r="J460" s="38"/>
      <c r="K460" s="38"/>
      <c r="L460" s="38"/>
    </row>
    <row r="461" spans="2:12" ht="24.95" customHeight="1" x14ac:dyDescent="0.2">
      <c r="B461" s="37"/>
      <c r="C461" s="38"/>
      <c r="D461" s="38"/>
      <c r="E461" s="38"/>
      <c r="F461" s="38"/>
      <c r="G461" s="38"/>
      <c r="H461" s="38"/>
      <c r="I461" s="38"/>
      <c r="J461" s="38"/>
      <c r="K461" s="38"/>
      <c r="L461" s="38"/>
    </row>
    <row r="462" spans="2:12" ht="24.95" customHeight="1" x14ac:dyDescent="0.2">
      <c r="B462" s="37"/>
      <c r="C462" s="38"/>
      <c r="D462" s="38"/>
      <c r="E462" s="38"/>
      <c r="F462" s="38"/>
      <c r="G462" s="38"/>
      <c r="H462" s="38"/>
      <c r="I462" s="38"/>
      <c r="J462" s="38"/>
      <c r="K462" s="38"/>
      <c r="L462" s="38"/>
    </row>
    <row r="463" spans="2:12" ht="24.95" customHeight="1" x14ac:dyDescent="0.2">
      <c r="B463" s="37"/>
      <c r="C463" s="38"/>
      <c r="D463" s="38"/>
      <c r="E463" s="38"/>
      <c r="F463" s="38"/>
      <c r="G463" s="38"/>
      <c r="H463" s="38"/>
      <c r="I463" s="38"/>
      <c r="J463" s="38"/>
      <c r="K463" s="38"/>
      <c r="L463" s="38"/>
    </row>
    <row r="464" spans="2:12" ht="24.95" customHeight="1" x14ac:dyDescent="0.2">
      <c r="B464" s="37"/>
      <c r="C464" s="38"/>
      <c r="D464" s="38"/>
      <c r="E464" s="38"/>
      <c r="F464" s="38"/>
      <c r="G464" s="38"/>
      <c r="H464" s="38"/>
      <c r="I464" s="38"/>
      <c r="J464" s="38"/>
      <c r="K464" s="38"/>
      <c r="L464" s="38"/>
    </row>
    <row r="465" spans="2:13" ht="24.95" customHeight="1" x14ac:dyDescent="0.2">
      <c r="B465" s="37"/>
      <c r="C465" s="38"/>
      <c r="D465" s="38"/>
      <c r="E465" s="38"/>
      <c r="F465" s="38"/>
      <c r="G465" s="38"/>
      <c r="H465" s="38"/>
      <c r="I465" s="38"/>
      <c r="J465" s="38"/>
      <c r="K465" s="38"/>
      <c r="L465" s="38"/>
    </row>
    <row r="466" spans="2:13" ht="24.95" customHeight="1" x14ac:dyDescent="0.2">
      <c r="B466" s="37"/>
      <c r="C466" s="38"/>
      <c r="D466" s="38"/>
      <c r="E466" s="38"/>
      <c r="F466" s="38"/>
      <c r="G466" s="38"/>
      <c r="H466" s="38"/>
      <c r="I466" s="38"/>
      <c r="J466" s="38"/>
      <c r="K466" s="38"/>
      <c r="L466" s="38"/>
    </row>
    <row r="467" spans="2:13" ht="24.95" customHeight="1" x14ac:dyDescent="0.2">
      <c r="B467" s="37"/>
      <c r="C467" s="38"/>
      <c r="D467" s="38"/>
      <c r="E467" s="38"/>
      <c r="F467" s="38"/>
      <c r="G467" s="38"/>
      <c r="H467" s="38"/>
      <c r="I467" s="38"/>
      <c r="J467" s="38"/>
      <c r="K467" s="38"/>
      <c r="L467" s="38"/>
    </row>
    <row r="468" spans="2:13" ht="24.95" customHeight="1" x14ac:dyDescent="0.2">
      <c r="B468" s="37"/>
      <c r="C468" s="38"/>
      <c r="D468" s="38"/>
      <c r="E468" s="38"/>
      <c r="F468" s="38"/>
      <c r="G468" s="38"/>
      <c r="H468" s="38"/>
      <c r="I468" s="38"/>
      <c r="J468" s="38"/>
      <c r="K468" s="38"/>
      <c r="L468" s="38"/>
    </row>
    <row r="469" spans="2:13" ht="24.95" customHeight="1" x14ac:dyDescent="0.2">
      <c r="B469" s="37"/>
      <c r="C469" s="38"/>
      <c r="D469" s="38"/>
      <c r="E469" s="38"/>
      <c r="F469" s="38"/>
      <c r="G469" s="38"/>
      <c r="H469" s="38"/>
      <c r="I469" s="38"/>
      <c r="J469" s="38"/>
      <c r="K469" s="38"/>
      <c r="L469" s="38"/>
    </row>
    <row r="470" spans="2:13" ht="24.95" customHeight="1" x14ac:dyDescent="0.2">
      <c r="B470" s="37"/>
      <c r="C470" s="38"/>
      <c r="D470" s="38"/>
      <c r="E470" s="38"/>
      <c r="F470" s="38"/>
      <c r="G470" s="38"/>
      <c r="H470" s="38"/>
      <c r="I470" s="38"/>
      <c r="J470" s="38"/>
      <c r="K470" s="38"/>
      <c r="L470" s="38"/>
    </row>
    <row r="471" spans="2:13" ht="24.95" customHeight="1" x14ac:dyDescent="0.2">
      <c r="B471" s="37"/>
      <c r="C471" s="38"/>
      <c r="D471" s="38"/>
      <c r="E471" s="38"/>
      <c r="F471" s="38"/>
      <c r="G471" s="38"/>
      <c r="H471" s="38"/>
      <c r="I471" s="38"/>
      <c r="J471" s="38"/>
      <c r="K471" s="38"/>
      <c r="L471" s="38"/>
    </row>
    <row r="472" spans="2:13" ht="24.95" customHeight="1" x14ac:dyDescent="0.2">
      <c r="B472" s="37"/>
      <c r="C472" s="38"/>
      <c r="D472" s="38"/>
      <c r="E472" s="38"/>
      <c r="F472" s="38"/>
      <c r="G472" s="38"/>
      <c r="H472" s="38"/>
      <c r="I472" s="38"/>
      <c r="J472" s="38"/>
      <c r="K472" s="38"/>
      <c r="L472" s="38"/>
    </row>
    <row r="473" spans="2:13" ht="24.95" customHeight="1" x14ac:dyDescent="0.2">
      <c r="B473" s="37"/>
      <c r="C473" s="38"/>
      <c r="D473" s="38"/>
      <c r="E473" s="38"/>
      <c r="F473" s="38"/>
      <c r="G473" s="38"/>
      <c r="H473" s="38"/>
      <c r="I473" s="38"/>
      <c r="J473" s="38"/>
      <c r="K473" s="38"/>
      <c r="L473" s="38"/>
    </row>
    <row r="474" spans="2:13" ht="24.95" customHeight="1" x14ac:dyDescent="0.2">
      <c r="B474" s="37"/>
      <c r="C474" s="38"/>
      <c r="D474" s="38"/>
      <c r="E474" s="38"/>
      <c r="F474" s="38"/>
      <c r="G474" s="38"/>
      <c r="H474" s="38"/>
      <c r="I474" s="38"/>
      <c r="J474" s="38"/>
      <c r="K474" s="38"/>
      <c r="L474" s="38"/>
    </row>
    <row r="475" spans="2:13" ht="24.95" customHeight="1" x14ac:dyDescent="0.2">
      <c r="B475" s="37"/>
      <c r="C475" s="38"/>
      <c r="D475" s="38"/>
      <c r="E475" s="38"/>
      <c r="F475" s="38"/>
      <c r="G475" s="38"/>
      <c r="H475" s="38"/>
      <c r="I475" s="38"/>
      <c r="J475" s="38"/>
      <c r="K475" s="38"/>
      <c r="L475" s="38"/>
    </row>
    <row r="476" spans="2:13" ht="24.95" customHeight="1" x14ac:dyDescent="0.2">
      <c r="B476" s="37"/>
      <c r="C476" s="38"/>
      <c r="D476" s="38"/>
      <c r="E476" s="38"/>
      <c r="F476" s="38"/>
      <c r="G476" s="38"/>
      <c r="H476" s="38"/>
      <c r="I476" s="38"/>
      <c r="J476" s="38"/>
      <c r="K476" s="38"/>
      <c r="L476" s="38"/>
    </row>
    <row r="477" spans="2:13" ht="24.95" customHeight="1" x14ac:dyDescent="0.2">
      <c r="B477" s="37"/>
      <c r="C477" s="38"/>
      <c r="D477" s="38"/>
      <c r="E477" s="38"/>
      <c r="F477" s="38"/>
      <c r="G477" s="38"/>
      <c r="H477" s="38"/>
      <c r="I477" s="38"/>
      <c r="J477" s="38"/>
      <c r="K477" s="38"/>
      <c r="M477" s="31">
        <v>4</v>
      </c>
    </row>
    <row r="478" spans="2:13" ht="24.95" customHeight="1" x14ac:dyDescent="0.2">
      <c r="B478" s="270" t="s">
        <v>15</v>
      </c>
      <c r="C478" s="270"/>
      <c r="D478" s="270"/>
      <c r="E478" s="270"/>
      <c r="F478" s="270"/>
      <c r="G478" s="270"/>
      <c r="H478" s="270"/>
      <c r="I478" s="270"/>
      <c r="J478" s="270"/>
    </row>
    <row r="479" spans="2:13" ht="24.95" customHeight="1" x14ac:dyDescent="0.2">
      <c r="B479" s="92" t="s">
        <v>35</v>
      </c>
      <c r="C479" s="315" t="s">
        <v>40</v>
      </c>
      <c r="D479" s="315"/>
      <c r="E479" s="315" t="s">
        <v>41</v>
      </c>
      <c r="F479" s="315"/>
      <c r="G479" s="315" t="s">
        <v>42</v>
      </c>
      <c r="H479" s="315"/>
      <c r="I479" s="319" t="s">
        <v>89</v>
      </c>
      <c r="J479" s="319"/>
      <c r="L479" s="39"/>
    </row>
    <row r="480" spans="2:13" ht="24.95" customHeight="1" x14ac:dyDescent="0.2">
      <c r="B480" s="234" t="s">
        <v>159</v>
      </c>
      <c r="C480" s="262">
        <v>688447</v>
      </c>
      <c r="D480" s="262"/>
      <c r="E480" s="262">
        <v>69626</v>
      </c>
      <c r="F480" s="262"/>
      <c r="G480" s="261">
        <v>758073</v>
      </c>
      <c r="H480" s="261"/>
      <c r="I480" s="271">
        <v>8.4125692836406002E-2</v>
      </c>
      <c r="J480" s="271"/>
    </row>
    <row r="481" spans="2:12" ht="24.95" customHeight="1" x14ac:dyDescent="0.2">
      <c r="B481" s="234" t="s">
        <v>160</v>
      </c>
      <c r="C481" s="259">
        <v>2532889</v>
      </c>
      <c r="D481" s="259"/>
      <c r="E481" s="259">
        <v>442064</v>
      </c>
      <c r="F481" s="259"/>
      <c r="G481" s="316">
        <v>2974953</v>
      </c>
      <c r="H481" s="316"/>
      <c r="I481" s="260">
        <v>0.19776105488681001</v>
      </c>
      <c r="J481" s="260"/>
    </row>
    <row r="482" spans="2:12" ht="24.95" customHeight="1" x14ac:dyDescent="0.2">
      <c r="B482" s="98" t="s">
        <v>43</v>
      </c>
      <c r="C482" s="277">
        <f>(C481-C480)/C480</f>
        <v>2.6791343414961499</v>
      </c>
      <c r="D482" s="277"/>
      <c r="E482" s="277">
        <f>(E481-E480)/E480</f>
        <v>5.3491224542555944</v>
      </c>
      <c r="F482" s="277"/>
      <c r="G482" s="276">
        <f>(G481-G480)/G480</f>
        <v>2.9243621656489545</v>
      </c>
      <c r="H482" s="276"/>
      <c r="I482" s="276">
        <f>(I481-I480)/I480</f>
        <v>1.3507806975377143</v>
      </c>
      <c r="J482" s="276"/>
    </row>
    <row r="483" spans="2:12" ht="24.95" customHeight="1" x14ac:dyDescent="0.2">
      <c r="B483" s="37"/>
      <c r="C483" s="38"/>
      <c r="D483" s="38"/>
      <c r="E483" s="38"/>
      <c r="F483" s="38"/>
      <c r="G483" s="40"/>
      <c r="H483" s="40"/>
      <c r="I483" s="40"/>
      <c r="J483" s="40"/>
      <c r="K483" s="13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4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27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3" ht="24.95" customHeight="1" x14ac:dyDescent="0.2"/>
    <row r="498" spans="2:13" ht="24.95" customHeight="1" x14ac:dyDescent="0.2"/>
    <row r="499" spans="2:13" ht="24.95" customHeight="1" x14ac:dyDescent="0.2"/>
    <row r="500" spans="2:13" ht="24.95" customHeight="1" x14ac:dyDescent="0.2"/>
    <row r="501" spans="2:13" ht="24.95" customHeight="1" x14ac:dyDescent="0.2"/>
    <row r="502" spans="2:13" ht="24.95" customHeight="1" x14ac:dyDescent="0.2"/>
    <row r="503" spans="2:13" ht="24.95" customHeight="1" x14ac:dyDescent="0.2"/>
    <row r="504" spans="2:13" ht="24.95" customHeight="1" x14ac:dyDescent="0.2">
      <c r="B504" s="270" t="s">
        <v>38</v>
      </c>
      <c r="C504" s="270"/>
      <c r="D504" s="270"/>
      <c r="E504" s="270"/>
      <c r="F504" s="270"/>
      <c r="G504" s="270"/>
      <c r="H504" s="270"/>
      <c r="I504" s="270"/>
      <c r="J504" s="270"/>
      <c r="K504" s="270"/>
      <c r="L504" s="270"/>
    </row>
    <row r="505" spans="2:13" ht="24.95" customHeight="1" x14ac:dyDescent="0.2">
      <c r="B505" s="92" t="s">
        <v>35</v>
      </c>
      <c r="C505" s="100" t="s">
        <v>114</v>
      </c>
      <c r="D505" s="100" t="s">
        <v>5</v>
      </c>
      <c r="E505" s="100" t="s">
        <v>6</v>
      </c>
      <c r="F505" s="100" t="s">
        <v>7</v>
      </c>
      <c r="G505" s="100" t="s">
        <v>8</v>
      </c>
      <c r="H505" s="100" t="s">
        <v>9</v>
      </c>
      <c r="I505" s="100" t="s">
        <v>10</v>
      </c>
      <c r="J505" s="100" t="s">
        <v>11</v>
      </c>
      <c r="K505" s="100" t="s">
        <v>12</v>
      </c>
      <c r="L505" s="100" t="s">
        <v>14</v>
      </c>
    </row>
    <row r="506" spans="2:13" ht="24.95" customHeight="1" x14ac:dyDescent="0.2">
      <c r="B506" s="234" t="s">
        <v>159</v>
      </c>
      <c r="C506" s="251">
        <v>51926</v>
      </c>
      <c r="D506" s="251">
        <v>104968</v>
      </c>
      <c r="E506" s="251">
        <v>154376</v>
      </c>
      <c r="F506" s="251">
        <v>50145</v>
      </c>
      <c r="G506" s="251">
        <v>111802</v>
      </c>
      <c r="H506" s="251">
        <v>43159</v>
      </c>
      <c r="I506" s="251">
        <v>44739</v>
      </c>
      <c r="J506" s="251">
        <v>149045</v>
      </c>
      <c r="K506" s="251">
        <v>47913</v>
      </c>
      <c r="L506" s="249">
        <v>758073</v>
      </c>
    </row>
    <row r="507" spans="2:13" ht="24.95" customHeight="1" x14ac:dyDescent="0.2">
      <c r="B507" s="234" t="s">
        <v>160</v>
      </c>
      <c r="C507" s="248">
        <v>287976</v>
      </c>
      <c r="D507" s="248">
        <v>502133</v>
      </c>
      <c r="E507" s="248">
        <v>436056</v>
      </c>
      <c r="F507" s="248">
        <v>138852</v>
      </c>
      <c r="G507" s="248">
        <v>563444</v>
      </c>
      <c r="H507" s="248">
        <v>324127</v>
      </c>
      <c r="I507" s="248">
        <v>181817</v>
      </c>
      <c r="J507" s="248">
        <v>382615</v>
      </c>
      <c r="K507" s="248">
        <v>157933</v>
      </c>
      <c r="L507" s="252">
        <v>2974953</v>
      </c>
    </row>
    <row r="508" spans="2:13" ht="24.95" customHeight="1" x14ac:dyDescent="0.2">
      <c r="B508" s="98" t="s">
        <v>43</v>
      </c>
      <c r="C508" s="245">
        <f t="shared" ref="C508:L508" si="3">(C507-C506)/C506</f>
        <v>4.5458922312521661</v>
      </c>
      <c r="D508" s="245">
        <f t="shared" si="3"/>
        <v>3.7836769301120343</v>
      </c>
      <c r="E508" s="245">
        <f t="shared" si="3"/>
        <v>1.8246359537751982</v>
      </c>
      <c r="F508" s="245">
        <f t="shared" si="3"/>
        <v>1.7690098713730182</v>
      </c>
      <c r="G508" s="245">
        <f t="shared" si="3"/>
        <v>4.0396593978640816</v>
      </c>
      <c r="H508" s="245">
        <f t="shared" si="3"/>
        <v>6.5100674251025277</v>
      </c>
      <c r="I508" s="245">
        <f t="shared" si="3"/>
        <v>3.063948680122488</v>
      </c>
      <c r="J508" s="245">
        <f t="shared" si="3"/>
        <v>1.5671106041799456</v>
      </c>
      <c r="K508" s="245">
        <f t="shared" si="3"/>
        <v>2.2962452778995264</v>
      </c>
      <c r="L508" s="245">
        <f t="shared" si="3"/>
        <v>2.9243621656489545</v>
      </c>
    </row>
    <row r="509" spans="2:13" ht="24.95" customHeight="1" x14ac:dyDescent="0.2">
      <c r="B509" s="37"/>
      <c r="C509" s="38"/>
      <c r="D509" s="38"/>
      <c r="E509" s="38"/>
      <c r="F509" s="38"/>
      <c r="G509" s="38"/>
      <c r="H509" s="38"/>
      <c r="I509" s="38"/>
      <c r="J509" s="38"/>
      <c r="K509" s="38"/>
      <c r="L509" s="38"/>
    </row>
    <row r="510" spans="2:13" ht="24.95" customHeight="1" x14ac:dyDescent="0.2">
      <c r="B510" s="37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13"/>
    </row>
    <row r="511" spans="2:13" ht="24.95" customHeight="1" x14ac:dyDescent="0.2">
      <c r="B511" s="275"/>
      <c r="C511" s="275"/>
      <c r="D511" s="275"/>
      <c r="E511" s="275"/>
      <c r="F511" s="275"/>
      <c r="G511" s="275"/>
      <c r="H511" s="275"/>
      <c r="I511" s="275"/>
      <c r="J511" s="275"/>
      <c r="K511" s="275"/>
      <c r="L511" s="275"/>
      <c r="M511" s="13"/>
    </row>
    <row r="512" spans="2:13" ht="24.95" customHeight="1" x14ac:dyDescent="0.2"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13"/>
    </row>
    <row r="513" spans="2:13" ht="24.95" customHeight="1" x14ac:dyDescent="0.2">
      <c r="B513" s="37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13"/>
    </row>
    <row r="514" spans="2:13" ht="24.95" customHeight="1" x14ac:dyDescent="0.2">
      <c r="B514" s="37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13"/>
    </row>
    <row r="515" spans="2:13" ht="24.95" customHeight="1" x14ac:dyDescent="0.2">
      <c r="B515" s="37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13"/>
    </row>
    <row r="516" spans="2:13" ht="24.95" customHeight="1" x14ac:dyDescent="0.2">
      <c r="B516" s="37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13"/>
    </row>
    <row r="517" spans="2:13" ht="24.95" customHeight="1" x14ac:dyDescent="0.2">
      <c r="B517" s="37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13"/>
    </row>
    <row r="518" spans="2:13" ht="24.95" customHeight="1" x14ac:dyDescent="0.2">
      <c r="B518" s="37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13"/>
    </row>
    <row r="519" spans="2:13" ht="24.95" customHeight="1" x14ac:dyDescent="0.2">
      <c r="B519" s="37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13"/>
    </row>
    <row r="520" spans="2:13" ht="24.95" customHeight="1" x14ac:dyDescent="0.2">
      <c r="B520" s="37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13"/>
    </row>
    <row r="521" spans="2:13" ht="24.95" customHeight="1" x14ac:dyDescent="0.2">
      <c r="B521" s="37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13"/>
    </row>
    <row r="522" spans="2:13" ht="24.95" customHeight="1" x14ac:dyDescent="0.2">
      <c r="B522" s="37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13"/>
    </row>
    <row r="523" spans="2:13" ht="24.95" customHeight="1" x14ac:dyDescent="0.2">
      <c r="B523" s="37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13"/>
    </row>
    <row r="524" spans="2:13" ht="24.95" customHeight="1" x14ac:dyDescent="0.2">
      <c r="B524" s="37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13"/>
    </row>
    <row r="525" spans="2:13" ht="24.95" customHeight="1" x14ac:dyDescent="0.2">
      <c r="B525" s="37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13"/>
    </row>
    <row r="526" spans="2:13" ht="24.95" customHeight="1" x14ac:dyDescent="0.2">
      <c r="B526" s="37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13"/>
    </row>
    <row r="527" spans="2:13" ht="24.95" customHeight="1" x14ac:dyDescent="0.2">
      <c r="B527" s="37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13"/>
    </row>
    <row r="528" spans="2:13" ht="24.95" customHeight="1" x14ac:dyDescent="0.2">
      <c r="B528" s="37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13"/>
    </row>
    <row r="529" spans="2:15" ht="24.95" customHeight="1" x14ac:dyDescent="0.2">
      <c r="B529" s="37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13"/>
    </row>
    <row r="530" spans="2:15" ht="24.95" customHeight="1" x14ac:dyDescent="0.2">
      <c r="B530" s="37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13"/>
    </row>
    <row r="531" spans="2:15" ht="24.95" customHeight="1" x14ac:dyDescent="0.2">
      <c r="B531" s="37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13"/>
    </row>
    <row r="532" spans="2:15" ht="24.95" customHeight="1" x14ac:dyDescent="0.2">
      <c r="B532" s="37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13"/>
    </row>
    <row r="533" spans="2:15" ht="24.95" customHeight="1" x14ac:dyDescent="0.2">
      <c r="B533" s="37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13"/>
    </row>
    <row r="534" spans="2:15" ht="24.95" customHeight="1" x14ac:dyDescent="0.2">
      <c r="B534" s="37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13"/>
    </row>
    <row r="535" spans="2:15" ht="24.95" customHeight="1" x14ac:dyDescent="0.2">
      <c r="B535" s="37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13"/>
    </row>
    <row r="536" spans="2:15" ht="24.95" customHeight="1" x14ac:dyDescent="0.2">
      <c r="B536" s="37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13"/>
    </row>
    <row r="537" spans="2:15" ht="24.95" customHeight="1" x14ac:dyDescent="0.2">
      <c r="B537" s="37"/>
      <c r="C537" s="38"/>
      <c r="D537" s="38"/>
      <c r="E537" s="38"/>
      <c r="F537" s="38"/>
      <c r="G537" s="38"/>
      <c r="H537" s="38"/>
      <c r="I537" s="172"/>
      <c r="J537" s="38"/>
      <c r="K537" s="38"/>
      <c r="L537" s="38"/>
      <c r="M537" s="13"/>
    </row>
    <row r="538" spans="2:15" ht="24.95" customHeight="1" x14ac:dyDescent="0.2"/>
    <row r="539" spans="2:15" ht="24.95" customHeight="1" x14ac:dyDescent="0.2"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M539" s="31">
        <v>5</v>
      </c>
      <c r="N539" s="14"/>
    </row>
    <row r="540" spans="2:15" ht="25.5" customHeight="1" x14ac:dyDescent="0.2">
      <c r="B540" s="258" t="s">
        <v>82</v>
      </c>
      <c r="C540" s="258"/>
      <c r="D540" s="258"/>
      <c r="E540" s="258"/>
      <c r="F540" s="258"/>
      <c r="G540" s="258"/>
      <c r="H540" s="258"/>
      <c r="I540" s="258"/>
      <c r="J540" s="258"/>
      <c r="K540" s="258"/>
      <c r="L540" s="258"/>
      <c r="M540" s="258"/>
    </row>
    <row r="541" spans="2:15" ht="15" customHeight="1" x14ac:dyDescent="0.2"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107"/>
    </row>
    <row r="542" spans="2:15" ht="25.5" customHeight="1" x14ac:dyDescent="0.2">
      <c r="B542" s="258" t="s">
        <v>83</v>
      </c>
      <c r="C542" s="258"/>
      <c r="D542" s="258"/>
      <c r="E542" s="258"/>
      <c r="F542" s="258"/>
      <c r="G542" s="258"/>
      <c r="H542" s="258"/>
      <c r="I542" s="258"/>
      <c r="J542" s="258"/>
      <c r="K542" s="258"/>
      <c r="L542" s="258"/>
    </row>
    <row r="543" spans="2:15" ht="15" customHeight="1" x14ac:dyDescent="0.2">
      <c r="B543" s="312"/>
      <c r="C543" s="312"/>
      <c r="D543" s="312"/>
      <c r="E543" s="312"/>
      <c r="F543" s="312"/>
      <c r="G543" s="312"/>
    </row>
    <row r="544" spans="2:15" ht="24.95" customHeight="1" x14ac:dyDescent="0.2">
      <c r="B544" s="269" t="s">
        <v>16</v>
      </c>
      <c r="C544" s="269"/>
      <c r="D544" s="269"/>
      <c r="E544" s="269"/>
      <c r="F544" s="269"/>
      <c r="G544" s="269"/>
      <c r="H544" s="269"/>
      <c r="I544" s="269"/>
      <c r="J544" s="269"/>
    </row>
    <row r="545" spans="2:15" ht="24.95" customHeight="1" x14ac:dyDescent="0.2">
      <c r="B545" s="302" t="s">
        <v>36</v>
      </c>
      <c r="C545" s="267" t="s">
        <v>47</v>
      </c>
      <c r="D545" s="267"/>
      <c r="E545" s="267"/>
      <c r="F545" s="267" t="s">
        <v>48</v>
      </c>
      <c r="G545" s="267"/>
      <c r="H545" s="267"/>
      <c r="I545" s="123" t="s">
        <v>52</v>
      </c>
      <c r="J545" s="125" t="s">
        <v>53</v>
      </c>
      <c r="M545" s="44"/>
    </row>
    <row r="546" spans="2:15" ht="24.95" customHeight="1" x14ac:dyDescent="0.2">
      <c r="B546" s="303"/>
      <c r="C546" s="121" t="s">
        <v>66</v>
      </c>
      <c r="D546" s="121" t="s">
        <v>67</v>
      </c>
      <c r="E546" s="173" t="s">
        <v>72</v>
      </c>
      <c r="F546" s="121" t="s">
        <v>69</v>
      </c>
      <c r="G546" s="121" t="s">
        <v>70</v>
      </c>
      <c r="H546" s="122" t="s">
        <v>71</v>
      </c>
      <c r="I546" s="124" t="s">
        <v>85</v>
      </c>
      <c r="J546" s="126" t="s">
        <v>86</v>
      </c>
      <c r="K546" s="19"/>
      <c r="M546" s="44"/>
    </row>
    <row r="547" spans="2:15" ht="24.95" customHeight="1" x14ac:dyDescent="0.2">
      <c r="B547" s="119" t="s">
        <v>114</v>
      </c>
      <c r="C547" s="247">
        <v>33340</v>
      </c>
      <c r="D547" s="247">
        <v>3303</v>
      </c>
      <c r="E547" s="236">
        <v>36643</v>
      </c>
      <c r="F547" s="247">
        <v>45812</v>
      </c>
      <c r="G547" s="247">
        <v>5048</v>
      </c>
      <c r="H547" s="237">
        <v>50860</v>
      </c>
      <c r="I547" s="238">
        <v>0.3167520754</v>
      </c>
      <c r="J547" s="239">
        <v>1.3879867914745001</v>
      </c>
      <c r="K547" s="46"/>
      <c r="M547" s="44"/>
    </row>
    <row r="548" spans="2:15" ht="24.95" customHeight="1" x14ac:dyDescent="0.2">
      <c r="B548" s="119" t="s">
        <v>5</v>
      </c>
      <c r="C548" s="247">
        <v>62088</v>
      </c>
      <c r="D548" s="247">
        <v>24247</v>
      </c>
      <c r="E548" s="236">
        <v>86335</v>
      </c>
      <c r="F548" s="247">
        <v>98674</v>
      </c>
      <c r="G548" s="247">
        <v>34753</v>
      </c>
      <c r="H548" s="237">
        <v>133427</v>
      </c>
      <c r="I548" s="238">
        <v>0.48009355009999999</v>
      </c>
      <c r="J548" s="239">
        <v>1.545456651416</v>
      </c>
      <c r="K548" s="46"/>
      <c r="M548" s="44"/>
    </row>
    <row r="549" spans="2:15" ht="24.95" customHeight="1" x14ac:dyDescent="0.2">
      <c r="B549" s="119" t="s">
        <v>22</v>
      </c>
      <c r="C549" s="247">
        <v>66095</v>
      </c>
      <c r="D549" s="247">
        <v>15216</v>
      </c>
      <c r="E549" s="236">
        <v>81311</v>
      </c>
      <c r="F549" s="247">
        <v>93570</v>
      </c>
      <c r="G549" s="247">
        <v>21143</v>
      </c>
      <c r="H549" s="237">
        <v>114713</v>
      </c>
      <c r="I549" s="238">
        <v>0.37805641400000001</v>
      </c>
      <c r="J549" s="239">
        <v>1.4107931276211001</v>
      </c>
      <c r="K549" s="46"/>
      <c r="M549" s="44"/>
    </row>
    <row r="550" spans="2:15" ht="24.95" customHeight="1" x14ac:dyDescent="0.2">
      <c r="B550" s="119" t="s">
        <v>7</v>
      </c>
      <c r="C550" s="247">
        <v>19509</v>
      </c>
      <c r="D550" s="247">
        <v>6840</v>
      </c>
      <c r="E550" s="236">
        <v>26349</v>
      </c>
      <c r="F550" s="247">
        <v>33393</v>
      </c>
      <c r="G550" s="247">
        <v>8351</v>
      </c>
      <c r="H550" s="237">
        <v>41744</v>
      </c>
      <c r="I550" s="238">
        <v>0.45706743649999998</v>
      </c>
      <c r="J550" s="239">
        <v>1.5842726479183</v>
      </c>
      <c r="K550" s="46"/>
      <c r="L550" s="171"/>
      <c r="M550" s="44"/>
    </row>
    <row r="551" spans="2:15" ht="24.95" customHeight="1" x14ac:dyDescent="0.2">
      <c r="B551" s="119" t="s">
        <v>8</v>
      </c>
      <c r="C551" s="247">
        <v>53183</v>
      </c>
      <c r="D551" s="247">
        <v>19853</v>
      </c>
      <c r="E551" s="236">
        <v>73036</v>
      </c>
      <c r="F551" s="247">
        <v>94985</v>
      </c>
      <c r="G551" s="247">
        <v>29180</v>
      </c>
      <c r="H551" s="237">
        <v>124165</v>
      </c>
      <c r="I551" s="238">
        <v>0.39715115779999999</v>
      </c>
      <c r="J551" s="239">
        <v>1.7000520291362999</v>
      </c>
      <c r="K551" s="46"/>
      <c r="M551" s="44"/>
    </row>
    <row r="552" spans="2:15" ht="24.95" customHeight="1" x14ac:dyDescent="0.2">
      <c r="B552" s="119" t="s">
        <v>9</v>
      </c>
      <c r="C552" s="247">
        <v>38751</v>
      </c>
      <c r="D552" s="247">
        <v>6020</v>
      </c>
      <c r="E552" s="236">
        <v>44771</v>
      </c>
      <c r="F552" s="247">
        <v>55975</v>
      </c>
      <c r="G552" s="247">
        <v>12674</v>
      </c>
      <c r="H552" s="237">
        <v>68649</v>
      </c>
      <c r="I552" s="238">
        <v>0.36448903849999997</v>
      </c>
      <c r="J552" s="239">
        <v>1.5333363114516001</v>
      </c>
      <c r="K552" s="46"/>
      <c r="M552" s="44"/>
    </row>
    <row r="553" spans="2:15" ht="24.95" customHeight="1" x14ac:dyDescent="0.2">
      <c r="B553" s="119" t="s">
        <v>10</v>
      </c>
      <c r="C553" s="247">
        <v>25338</v>
      </c>
      <c r="D553" s="247">
        <v>1648</v>
      </c>
      <c r="E553" s="236">
        <v>26986</v>
      </c>
      <c r="F553" s="247">
        <v>39567</v>
      </c>
      <c r="G553" s="247">
        <v>2298</v>
      </c>
      <c r="H553" s="237">
        <v>41865</v>
      </c>
      <c r="I553" s="238">
        <v>0.38248837590000001</v>
      </c>
      <c r="J553" s="239">
        <v>1.5513599644260001</v>
      </c>
      <c r="K553" s="46"/>
      <c r="M553" s="44"/>
    </row>
    <row r="554" spans="2:15" ht="24.95" customHeight="1" x14ac:dyDescent="0.2">
      <c r="B554" s="119" t="s">
        <v>11</v>
      </c>
      <c r="C554" s="247">
        <v>58420</v>
      </c>
      <c r="D554" s="247">
        <v>9907</v>
      </c>
      <c r="E554" s="236">
        <v>68327</v>
      </c>
      <c r="F554" s="247">
        <v>89087</v>
      </c>
      <c r="G554" s="247">
        <v>16426</v>
      </c>
      <c r="H554" s="237">
        <v>105513</v>
      </c>
      <c r="I554" s="238">
        <v>0.43104965690000002</v>
      </c>
      <c r="J554" s="239">
        <v>1.5442358072211999</v>
      </c>
      <c r="K554" s="46"/>
      <c r="M554" s="47"/>
    </row>
    <row r="555" spans="2:15" ht="24.95" customHeight="1" x14ac:dyDescent="0.2">
      <c r="B555" s="119" t="s">
        <v>12</v>
      </c>
      <c r="C555" s="247">
        <v>19915</v>
      </c>
      <c r="D555" s="247">
        <v>2300</v>
      </c>
      <c r="E555" s="236">
        <v>22215</v>
      </c>
      <c r="F555" s="247">
        <v>33416</v>
      </c>
      <c r="G555" s="247">
        <v>4192</v>
      </c>
      <c r="H555" s="237">
        <v>37608</v>
      </c>
      <c r="I555" s="238">
        <v>0.36724143079999999</v>
      </c>
      <c r="J555" s="239">
        <v>1.6929101958135999</v>
      </c>
      <c r="K555" s="46"/>
      <c r="M555" s="47"/>
    </row>
    <row r="556" spans="2:15" ht="24.95" customHeight="1" x14ac:dyDescent="0.2">
      <c r="B556" s="120" t="s">
        <v>14</v>
      </c>
      <c r="C556" s="227">
        <v>376639</v>
      </c>
      <c r="D556" s="227">
        <v>89334</v>
      </c>
      <c r="E556" s="240">
        <v>465973</v>
      </c>
      <c r="F556" s="227">
        <v>584479</v>
      </c>
      <c r="G556" s="227">
        <v>134065</v>
      </c>
      <c r="H556" s="241">
        <v>718544</v>
      </c>
      <c r="I556" s="242">
        <v>0.40122640869999998</v>
      </c>
      <c r="J556" s="243">
        <v>1.5420292592060001</v>
      </c>
      <c r="M556" s="47"/>
    </row>
    <row r="557" spans="2:15" ht="24.95" customHeight="1" x14ac:dyDescent="0.2">
      <c r="B557" s="48"/>
      <c r="C557" s="49"/>
      <c r="D557" s="49"/>
      <c r="E557" s="36"/>
      <c r="F557" s="49"/>
      <c r="G557" s="49"/>
      <c r="H557" s="36"/>
      <c r="I557" s="50"/>
      <c r="J557" s="51"/>
      <c r="K557" s="13"/>
      <c r="L557" s="13"/>
      <c r="M557" s="52"/>
      <c r="N557" s="13"/>
      <c r="O557" s="13"/>
    </row>
    <row r="558" spans="2:15" ht="24.95" customHeight="1" x14ac:dyDescent="0.2">
      <c r="B558" s="48"/>
      <c r="C558" s="53"/>
      <c r="D558" s="53"/>
      <c r="E558" s="54"/>
      <c r="F558" s="53"/>
      <c r="G558" s="53"/>
      <c r="H558" s="54"/>
      <c r="I558" s="50"/>
      <c r="J558" s="55"/>
    </row>
    <row r="559" spans="2:15" ht="24.95" customHeight="1" x14ac:dyDescent="0.2">
      <c r="B559" s="13"/>
      <c r="C559" s="13"/>
      <c r="D559" s="13"/>
      <c r="E559" s="13"/>
      <c r="F559" s="13"/>
      <c r="G559" s="13"/>
      <c r="H559" s="13"/>
      <c r="I559" s="13"/>
      <c r="J559" s="13"/>
    </row>
    <row r="560" spans="2:15" ht="24.95" customHeight="1" x14ac:dyDescent="0.2"/>
    <row r="561" spans="2:15" ht="24.95" customHeight="1" x14ac:dyDescent="0.2"/>
    <row r="562" spans="2:15" ht="24.95" customHeight="1" x14ac:dyDescent="0.2"/>
    <row r="563" spans="2:15" ht="24.95" customHeight="1" x14ac:dyDescent="0.2"/>
    <row r="564" spans="2:15" ht="24.95" customHeight="1" x14ac:dyDescent="0.2"/>
    <row r="565" spans="2:15" ht="24.95" customHeight="1" x14ac:dyDescent="0.2"/>
    <row r="566" spans="2:15" ht="24.95" customHeight="1" x14ac:dyDescent="0.2"/>
    <row r="567" spans="2:15" ht="24.95" customHeight="1" x14ac:dyDescent="0.2"/>
    <row r="568" spans="2:15" ht="24.95" customHeight="1" x14ac:dyDescent="0.2"/>
    <row r="569" spans="2:15" ht="24.95" customHeight="1" x14ac:dyDescent="0.2"/>
    <row r="570" spans="2:15" ht="25.5" customHeight="1" x14ac:dyDescent="0.2">
      <c r="B570" s="273" t="s">
        <v>161</v>
      </c>
      <c r="C570" s="273"/>
      <c r="D570" s="273"/>
      <c r="E570" s="273"/>
      <c r="F570" s="273"/>
      <c r="G570" s="273"/>
      <c r="H570" s="273"/>
      <c r="I570" s="273"/>
      <c r="J570" s="273"/>
      <c r="K570" s="273"/>
      <c r="L570" s="273"/>
      <c r="M570" s="273"/>
    </row>
    <row r="571" spans="2:15" ht="15" customHeight="1" x14ac:dyDescent="0.2">
      <c r="B571" s="56"/>
      <c r="C571" s="56"/>
      <c r="D571" s="56"/>
      <c r="E571" s="56"/>
      <c r="F571" s="56"/>
      <c r="G571" s="56"/>
    </row>
    <row r="572" spans="2:15" ht="24.95" customHeight="1" x14ac:dyDescent="0.2">
      <c r="B572" s="268" t="s">
        <v>13</v>
      </c>
      <c r="C572" s="268"/>
      <c r="D572" s="268"/>
      <c r="E572" s="268"/>
      <c r="F572" s="268"/>
      <c r="G572" s="268"/>
      <c r="H572" s="268"/>
      <c r="I572" s="38"/>
      <c r="J572" s="38"/>
      <c r="K572" s="38"/>
      <c r="L572" s="38"/>
      <c r="M572" s="13"/>
      <c r="N572" s="13"/>
      <c r="O572" s="13"/>
    </row>
    <row r="573" spans="2:15" ht="24.95" customHeight="1" x14ac:dyDescent="0.2">
      <c r="B573" s="118" t="s">
        <v>35</v>
      </c>
      <c r="C573" s="263" t="s">
        <v>62</v>
      </c>
      <c r="D573" s="263"/>
      <c r="E573" s="263" t="s">
        <v>110</v>
      </c>
      <c r="F573" s="263"/>
      <c r="G573" s="263" t="s">
        <v>0</v>
      </c>
      <c r="H573" s="263"/>
      <c r="I573" s="38"/>
      <c r="J573" s="38"/>
      <c r="K573" s="38"/>
      <c r="L573" s="38"/>
      <c r="M573" s="13"/>
      <c r="N573" s="13"/>
      <c r="O573" s="13"/>
    </row>
    <row r="574" spans="2:15" ht="24.95" customHeight="1" x14ac:dyDescent="0.2">
      <c r="B574" s="234" t="s">
        <v>176</v>
      </c>
      <c r="C574" s="262">
        <v>112642</v>
      </c>
      <c r="D574" s="262"/>
      <c r="E574" s="262">
        <v>10776</v>
      </c>
      <c r="F574" s="262"/>
      <c r="G574" s="261">
        <v>123418</v>
      </c>
      <c r="H574" s="272"/>
      <c r="I574" s="38"/>
      <c r="J574" s="38"/>
      <c r="K574" s="38"/>
      <c r="L574" s="38"/>
      <c r="M574" s="13"/>
      <c r="N574" s="13"/>
      <c r="O574" s="13"/>
    </row>
    <row r="575" spans="2:15" ht="24.95" customHeight="1" x14ac:dyDescent="0.2">
      <c r="B575" s="234" t="s">
        <v>156</v>
      </c>
      <c r="C575" s="259">
        <v>376639</v>
      </c>
      <c r="D575" s="259"/>
      <c r="E575" s="259">
        <v>89334</v>
      </c>
      <c r="F575" s="259"/>
      <c r="G575" s="261">
        <v>465973</v>
      </c>
      <c r="H575" s="272"/>
      <c r="I575" s="38"/>
      <c r="J575" s="38"/>
      <c r="K575" s="38"/>
      <c r="L575" s="38"/>
      <c r="M575" s="13"/>
      <c r="N575" s="13"/>
      <c r="O575" s="13"/>
    </row>
    <row r="576" spans="2:15" ht="24.95" customHeight="1" x14ac:dyDescent="0.2">
      <c r="B576" s="102" t="s">
        <v>43</v>
      </c>
      <c r="C576" s="264">
        <f>(C575-C574)/C574</f>
        <v>2.3436817528097866</v>
      </c>
      <c r="D576" s="264"/>
      <c r="E576" s="264">
        <f>(E575-E574)/E574</f>
        <v>7.2900890868596884</v>
      </c>
      <c r="F576" s="264"/>
      <c r="G576" s="264">
        <f>(G575-G574)/G574</f>
        <v>2.7755675833346838</v>
      </c>
      <c r="H576" s="264"/>
      <c r="I576" s="38"/>
      <c r="J576" s="38"/>
      <c r="K576" s="38"/>
      <c r="L576" s="38"/>
      <c r="M576" s="13"/>
      <c r="N576" s="13"/>
      <c r="O576" s="13"/>
    </row>
    <row r="577" spans="2:15" ht="24.95" customHeight="1" x14ac:dyDescent="0.2">
      <c r="B577" s="37"/>
      <c r="C577" s="38"/>
      <c r="D577" s="38"/>
      <c r="E577" s="38"/>
      <c r="F577" s="57"/>
      <c r="G577" s="37"/>
      <c r="H577" s="37"/>
      <c r="I577" s="38"/>
      <c r="J577" s="38"/>
      <c r="K577" s="38"/>
      <c r="L577" s="38"/>
      <c r="M577" s="13"/>
      <c r="N577" s="13"/>
      <c r="O577" s="13"/>
    </row>
    <row r="578" spans="2:15" ht="24.95" customHeight="1" x14ac:dyDescent="0.2">
      <c r="B578" s="37"/>
      <c r="C578" s="38"/>
      <c r="D578" s="38"/>
      <c r="E578" s="38"/>
      <c r="F578" s="57"/>
      <c r="G578" s="37"/>
      <c r="H578" s="37"/>
      <c r="I578" s="38"/>
      <c r="J578" s="38"/>
      <c r="K578" s="38"/>
      <c r="L578" s="38"/>
      <c r="M578" s="13"/>
      <c r="N578" s="13"/>
      <c r="O578" s="13"/>
    </row>
    <row r="579" spans="2:15" ht="24.95" customHeight="1" x14ac:dyDescent="0.2">
      <c r="B579" s="37"/>
      <c r="C579" s="38"/>
      <c r="D579" s="38"/>
      <c r="E579" s="38"/>
      <c r="F579" s="57"/>
      <c r="G579" s="37"/>
      <c r="H579" s="37"/>
      <c r="I579" s="38"/>
      <c r="J579" s="38"/>
      <c r="K579" s="38"/>
      <c r="L579" s="38"/>
      <c r="M579" s="13"/>
      <c r="N579" s="13"/>
      <c r="O579" s="13"/>
    </row>
    <row r="580" spans="2:15" ht="24.95" customHeight="1" x14ac:dyDescent="0.2">
      <c r="B580" s="37"/>
      <c r="C580" s="38"/>
      <c r="D580" s="38"/>
      <c r="E580" s="38"/>
      <c r="F580" s="57"/>
      <c r="G580" s="37"/>
      <c r="H580" s="37"/>
      <c r="I580" s="38"/>
      <c r="J580" s="38"/>
      <c r="K580" s="38"/>
      <c r="L580" s="38"/>
      <c r="M580" s="13"/>
      <c r="N580" s="13"/>
      <c r="O580" s="13"/>
    </row>
    <row r="581" spans="2:15" ht="24.95" customHeight="1" x14ac:dyDescent="0.2">
      <c r="B581" s="37"/>
      <c r="C581" s="38"/>
      <c r="D581" s="38"/>
      <c r="E581" s="38"/>
      <c r="F581" s="57"/>
      <c r="G581" s="37"/>
      <c r="H581" s="37"/>
      <c r="I581" s="38"/>
      <c r="J581" s="38"/>
      <c r="K581" s="38"/>
      <c r="L581" s="38"/>
      <c r="M581" s="13"/>
      <c r="N581" s="13"/>
      <c r="O581" s="13"/>
    </row>
    <row r="582" spans="2:15" ht="24.95" customHeight="1" x14ac:dyDescent="0.2">
      <c r="B582" s="37"/>
      <c r="C582" s="38"/>
      <c r="D582" s="38"/>
      <c r="E582" s="38"/>
      <c r="F582" s="57"/>
      <c r="G582" s="37"/>
      <c r="H582" s="37"/>
      <c r="I582" s="38"/>
      <c r="J582" s="38"/>
      <c r="K582" s="38"/>
      <c r="L582" s="38"/>
      <c r="M582" s="13"/>
      <c r="N582" s="13"/>
      <c r="O582" s="13"/>
    </row>
    <row r="583" spans="2:15" ht="24.95" customHeight="1" x14ac:dyDescent="0.2">
      <c r="B583" s="37"/>
      <c r="C583" s="38"/>
      <c r="D583" s="38"/>
      <c r="E583" s="38"/>
      <c r="F583" s="57"/>
      <c r="G583" s="37"/>
      <c r="H583" s="37"/>
      <c r="I583" s="38"/>
      <c r="J583" s="38"/>
      <c r="K583" s="38"/>
      <c r="L583" s="38"/>
      <c r="M583" s="13"/>
      <c r="N583" s="13"/>
      <c r="O583" s="13"/>
    </row>
    <row r="584" spans="2:15" ht="24.95" customHeight="1" x14ac:dyDescent="0.2">
      <c r="B584" s="275"/>
      <c r="C584" s="275"/>
      <c r="D584" s="275"/>
      <c r="E584" s="275"/>
      <c r="F584" s="275"/>
      <c r="G584" s="275"/>
      <c r="H584" s="275"/>
      <c r="I584" s="275"/>
      <c r="J584" s="275"/>
      <c r="K584" s="275"/>
      <c r="L584" s="275"/>
      <c r="M584" s="58"/>
      <c r="N584" s="58"/>
      <c r="O584" s="58"/>
    </row>
    <row r="585" spans="2:15" ht="24.95" customHeight="1" x14ac:dyDescent="0.2"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</row>
    <row r="586" spans="2:15" ht="24.95" customHeight="1" x14ac:dyDescent="0.2"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</row>
    <row r="587" spans="2:15" ht="24.95" customHeight="1" x14ac:dyDescent="0.2">
      <c r="B587" s="270" t="s">
        <v>15</v>
      </c>
      <c r="C587" s="270"/>
      <c r="D587" s="270"/>
      <c r="E587" s="270"/>
      <c r="F587" s="270"/>
      <c r="G587" s="270"/>
      <c r="H587" s="270"/>
      <c r="I587" s="270"/>
      <c r="J587" s="270"/>
    </row>
    <row r="588" spans="2:15" ht="24.95" customHeight="1" x14ac:dyDescent="0.2">
      <c r="B588" s="127" t="s">
        <v>35</v>
      </c>
      <c r="C588" s="265" t="s">
        <v>40</v>
      </c>
      <c r="D588" s="265"/>
      <c r="E588" s="265" t="s">
        <v>41</v>
      </c>
      <c r="F588" s="265"/>
      <c r="G588" s="265" t="s">
        <v>42</v>
      </c>
      <c r="H588" s="265"/>
      <c r="I588" s="265" t="s">
        <v>89</v>
      </c>
      <c r="J588" s="265"/>
      <c r="L588" s="39"/>
    </row>
    <row r="589" spans="2:15" ht="24.95" customHeight="1" x14ac:dyDescent="0.2">
      <c r="B589" s="234" t="s">
        <v>176</v>
      </c>
      <c r="C589" s="262">
        <v>184497</v>
      </c>
      <c r="D589" s="262"/>
      <c r="E589" s="262">
        <v>17437</v>
      </c>
      <c r="F589" s="262"/>
      <c r="G589" s="261">
        <v>201934</v>
      </c>
      <c r="H589" s="261"/>
      <c r="I589" s="271">
        <v>0.16645016770000001</v>
      </c>
      <c r="J589" s="271"/>
    </row>
    <row r="590" spans="2:15" ht="24.95" customHeight="1" x14ac:dyDescent="0.2">
      <c r="B590" s="234" t="s">
        <v>156</v>
      </c>
      <c r="C590" s="259">
        <v>584479</v>
      </c>
      <c r="D590" s="259"/>
      <c r="E590" s="259">
        <v>134065</v>
      </c>
      <c r="F590" s="259"/>
      <c r="G590" s="261">
        <v>718544</v>
      </c>
      <c r="H590" s="261"/>
      <c r="I590" s="260">
        <v>0.40122640869999998</v>
      </c>
      <c r="J590" s="260"/>
    </row>
    <row r="591" spans="2:15" ht="24.95" customHeight="1" x14ac:dyDescent="0.2">
      <c r="B591" s="98" t="s">
        <v>43</v>
      </c>
      <c r="C591" s="266">
        <f>(C590-C589)/C589</f>
        <v>2.1679593706130724</v>
      </c>
      <c r="D591" s="266"/>
      <c r="E591" s="266">
        <f>(E590-E589)/E589</f>
        <v>6.6885358719963293</v>
      </c>
      <c r="F591" s="266"/>
      <c r="G591" s="266">
        <f>(G590-G589)/G589</f>
        <v>2.5583111313597513</v>
      </c>
      <c r="H591" s="266"/>
      <c r="I591" s="266">
        <f>(I590-I589)/I589</f>
        <v>1.4104896633276265</v>
      </c>
      <c r="J591" s="266"/>
    </row>
    <row r="592" spans="2:15" ht="24.95" customHeight="1" x14ac:dyDescent="0.2">
      <c r="B592" s="37"/>
      <c r="C592" s="38"/>
      <c r="D592" s="38"/>
      <c r="E592" s="38"/>
      <c r="F592" s="38"/>
      <c r="G592" s="40"/>
      <c r="H592" s="40"/>
      <c r="I592" s="40"/>
      <c r="J592" s="40"/>
      <c r="K592" s="13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4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27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31">
        <v>6</v>
      </c>
    </row>
    <row r="603" spans="2:14" s="113" customFormat="1" ht="25.5" customHeight="1" x14ac:dyDescent="0.2">
      <c r="B603" s="289" t="s">
        <v>162</v>
      </c>
      <c r="C603" s="289"/>
      <c r="D603" s="289"/>
      <c r="E603" s="289"/>
      <c r="F603" s="289"/>
      <c r="G603" s="289"/>
      <c r="H603" s="289"/>
      <c r="I603" s="289"/>
      <c r="J603" s="289"/>
      <c r="K603" s="289"/>
      <c r="L603" s="289"/>
      <c r="M603" s="289"/>
    </row>
    <row r="604" spans="2:14" ht="15" customHeight="1" x14ac:dyDescent="0.2">
      <c r="B604" s="28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</row>
    <row r="605" spans="2:14" ht="24.95" customHeight="1" x14ac:dyDescent="0.2">
      <c r="B605" s="313" t="s">
        <v>13</v>
      </c>
      <c r="C605" s="313"/>
      <c r="D605" s="313"/>
      <c r="E605" s="313"/>
      <c r="F605" s="313"/>
      <c r="G605" s="313"/>
      <c r="H605" s="313"/>
      <c r="I605" s="314"/>
      <c r="J605" s="314"/>
      <c r="K605" s="314"/>
      <c r="L605" s="314"/>
      <c r="M605" s="314"/>
      <c r="N605" s="314"/>
    </row>
    <row r="606" spans="2:14" ht="24.95" customHeight="1" x14ac:dyDescent="0.2">
      <c r="B606" s="90" t="s">
        <v>35</v>
      </c>
      <c r="C606" s="274" t="s">
        <v>51</v>
      </c>
      <c r="D606" s="274"/>
      <c r="E606" s="274" t="s">
        <v>50</v>
      </c>
      <c r="F606" s="274"/>
      <c r="G606" s="274" t="s">
        <v>0</v>
      </c>
      <c r="H606" s="274"/>
    </row>
    <row r="607" spans="2:14" ht="24.95" customHeight="1" x14ac:dyDescent="0.2">
      <c r="B607" s="234" t="s">
        <v>159</v>
      </c>
      <c r="C607" s="262">
        <v>307212</v>
      </c>
      <c r="D607" s="262"/>
      <c r="E607" s="262">
        <v>32872</v>
      </c>
      <c r="F607" s="262"/>
      <c r="G607" s="261">
        <v>340084</v>
      </c>
      <c r="H607" s="261"/>
    </row>
    <row r="608" spans="2:14" ht="24.95" customHeight="1" x14ac:dyDescent="0.2">
      <c r="B608" s="234" t="s">
        <v>160</v>
      </c>
      <c r="C608" s="259">
        <v>1107767</v>
      </c>
      <c r="D608" s="259"/>
      <c r="E608" s="259">
        <v>226404</v>
      </c>
      <c r="F608" s="259"/>
      <c r="G608" s="261">
        <v>1334171</v>
      </c>
      <c r="H608" s="261"/>
    </row>
    <row r="609" spans="2:15" ht="24.95" customHeight="1" x14ac:dyDescent="0.2">
      <c r="B609" s="102" t="s">
        <v>43</v>
      </c>
      <c r="C609" s="264">
        <f>(C608-C607)/C607</f>
        <v>2.6058715154355951</v>
      </c>
      <c r="D609" s="264"/>
      <c r="E609" s="264">
        <f>(E608-E607)/E607</f>
        <v>5.8874422000486737</v>
      </c>
      <c r="F609" s="264"/>
      <c r="G609" s="264">
        <f>(G608-G607)/G607</f>
        <v>2.9230631255807387</v>
      </c>
      <c r="H609" s="264"/>
    </row>
    <row r="610" spans="2:15" ht="24.95" customHeight="1" x14ac:dyDescent="0.2">
      <c r="B610" s="33"/>
      <c r="C610" s="34"/>
      <c r="D610" s="34"/>
      <c r="E610" s="34"/>
      <c r="F610" s="34"/>
      <c r="G610" s="34"/>
      <c r="H610" s="34"/>
      <c r="I610" s="13"/>
      <c r="J610" s="13"/>
      <c r="K610" s="13"/>
      <c r="L610" s="13"/>
      <c r="M610" s="13"/>
      <c r="N610" s="13"/>
      <c r="O610" s="13"/>
    </row>
    <row r="611" spans="2:15" ht="24.95" customHeight="1" x14ac:dyDescent="0.2">
      <c r="B611" s="33"/>
      <c r="C611" s="34"/>
      <c r="D611" s="34"/>
      <c r="E611" s="34"/>
      <c r="F611" s="34"/>
      <c r="G611" s="34"/>
      <c r="H611" s="34"/>
      <c r="I611" s="13"/>
      <c r="J611" s="13"/>
      <c r="K611" s="13"/>
      <c r="L611" s="13"/>
      <c r="M611" s="13"/>
      <c r="N611" s="13"/>
      <c r="O611" s="13"/>
    </row>
    <row r="612" spans="2:15" ht="24.95" customHeight="1" x14ac:dyDescent="0.2">
      <c r="B612" s="33"/>
      <c r="C612" s="34"/>
      <c r="D612" s="34"/>
      <c r="E612" s="34"/>
      <c r="F612" s="34"/>
      <c r="G612" s="34"/>
      <c r="H612" s="34"/>
      <c r="I612" s="13"/>
      <c r="J612" s="13"/>
      <c r="K612" s="13"/>
      <c r="L612" s="13"/>
      <c r="M612" s="13"/>
      <c r="N612" s="13"/>
      <c r="O612" s="13"/>
    </row>
    <row r="613" spans="2:15" ht="24.95" customHeight="1" x14ac:dyDescent="0.2">
      <c r="B613" s="33"/>
      <c r="C613" s="34"/>
      <c r="D613" s="34"/>
      <c r="E613" s="34"/>
      <c r="F613" s="34"/>
      <c r="G613" s="34"/>
      <c r="H613" s="34"/>
      <c r="I613" s="13"/>
      <c r="J613" s="13"/>
      <c r="K613" s="13"/>
      <c r="L613" s="13"/>
      <c r="M613" s="13"/>
      <c r="N613" s="13"/>
      <c r="O613" s="13"/>
    </row>
    <row r="614" spans="2:15" ht="24.95" customHeight="1" x14ac:dyDescent="0.2">
      <c r="B614" s="33"/>
      <c r="C614" s="34"/>
      <c r="D614" s="34"/>
      <c r="E614" s="34"/>
      <c r="F614" s="34"/>
      <c r="G614" s="34"/>
      <c r="H614" s="34"/>
      <c r="I614" s="13"/>
      <c r="J614" s="13"/>
      <c r="K614" s="13"/>
      <c r="L614" s="13"/>
      <c r="M614" s="13"/>
      <c r="N614" s="13"/>
      <c r="O614" s="13"/>
    </row>
    <row r="615" spans="2:15" ht="24.95" customHeight="1" x14ac:dyDescent="0.2">
      <c r="B615" s="33"/>
      <c r="C615" s="34"/>
      <c r="D615" s="34"/>
      <c r="E615" s="34"/>
      <c r="F615" s="34"/>
      <c r="G615" s="34"/>
      <c r="H615" s="34"/>
      <c r="I615" s="13"/>
      <c r="J615" s="13"/>
      <c r="K615" s="13"/>
      <c r="L615" s="13"/>
      <c r="M615" s="13"/>
      <c r="N615" s="13"/>
      <c r="O615" s="13"/>
    </row>
    <row r="616" spans="2:15" ht="24.95" customHeight="1" x14ac:dyDescent="0.2">
      <c r="B616" s="33"/>
      <c r="C616" s="34"/>
      <c r="D616" s="34"/>
      <c r="E616" s="34"/>
      <c r="F616" s="34"/>
      <c r="G616" s="34"/>
      <c r="H616" s="34"/>
      <c r="I616" s="13"/>
      <c r="J616" s="13"/>
      <c r="K616" s="13"/>
      <c r="L616" s="13"/>
      <c r="M616" s="13"/>
      <c r="N616" s="13"/>
      <c r="O616" s="13"/>
    </row>
    <row r="617" spans="2:15" ht="24.95" customHeight="1" x14ac:dyDescent="0.2">
      <c r="B617" s="33"/>
      <c r="C617" s="34"/>
      <c r="D617" s="34"/>
      <c r="E617" s="34"/>
      <c r="F617" s="34"/>
      <c r="G617" s="34"/>
      <c r="H617" s="34"/>
      <c r="I617" s="13"/>
      <c r="J617" s="13"/>
      <c r="K617" s="13"/>
      <c r="L617" s="13"/>
      <c r="M617" s="13"/>
      <c r="N617" s="13"/>
      <c r="O617" s="13"/>
    </row>
    <row r="618" spans="2:15" ht="24.95" customHeight="1" x14ac:dyDescent="0.2">
      <c r="B618" s="33"/>
      <c r="C618" s="34"/>
      <c r="D618" s="34"/>
      <c r="E618" s="34"/>
      <c r="F618" s="34"/>
      <c r="G618" s="34"/>
      <c r="H618" s="34"/>
      <c r="I618" s="13"/>
      <c r="J618" s="13"/>
      <c r="K618" s="13"/>
      <c r="L618" s="13"/>
      <c r="M618" s="13"/>
      <c r="N618" s="13"/>
      <c r="O618" s="13"/>
    </row>
    <row r="619" spans="2:15" ht="24.95" customHeight="1" x14ac:dyDescent="0.2"/>
    <row r="620" spans="2:15" ht="24.95" customHeight="1" x14ac:dyDescent="0.2"/>
    <row r="621" spans="2:15" ht="24.95" customHeight="1" x14ac:dyDescent="0.2"/>
    <row r="622" spans="2:15" ht="24.95" customHeight="1" x14ac:dyDescent="0.2"/>
    <row r="623" spans="2:15" ht="24.95" customHeight="1" x14ac:dyDescent="0.2"/>
    <row r="624" spans="2:15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70" t="s">
        <v>15</v>
      </c>
      <c r="C631" s="270"/>
      <c r="D631" s="270"/>
      <c r="E631" s="270"/>
      <c r="F631" s="270"/>
      <c r="G631" s="270"/>
      <c r="H631" s="270"/>
      <c r="I631" s="270"/>
      <c r="J631" s="270"/>
    </row>
    <row r="632" spans="2:12" ht="24.95" customHeight="1" x14ac:dyDescent="0.2">
      <c r="B632" s="127" t="s">
        <v>35</v>
      </c>
      <c r="C632" s="265" t="s">
        <v>40</v>
      </c>
      <c r="D632" s="265"/>
      <c r="E632" s="265" t="s">
        <v>41</v>
      </c>
      <c r="F632" s="265"/>
      <c r="G632" s="265" t="s">
        <v>42</v>
      </c>
      <c r="H632" s="265"/>
      <c r="I632" s="265" t="s">
        <v>89</v>
      </c>
      <c r="J632" s="265"/>
      <c r="L632" s="39"/>
    </row>
    <row r="633" spans="2:12" ht="24.95" customHeight="1" x14ac:dyDescent="0.2">
      <c r="B633" s="234" t="s">
        <v>159</v>
      </c>
      <c r="C633" s="262">
        <v>515552</v>
      </c>
      <c r="D633" s="262"/>
      <c r="E633" s="262">
        <v>51359</v>
      </c>
      <c r="F633" s="262"/>
      <c r="G633" s="261">
        <v>566911</v>
      </c>
      <c r="H633" s="261"/>
      <c r="I633" s="271">
        <v>0.1320213841009</v>
      </c>
      <c r="J633" s="271"/>
    </row>
    <row r="634" spans="2:12" ht="24.95" customHeight="1" x14ac:dyDescent="0.2">
      <c r="B634" s="234" t="s">
        <v>160</v>
      </c>
      <c r="C634" s="259">
        <v>1703252</v>
      </c>
      <c r="D634" s="259"/>
      <c r="E634" s="259">
        <v>335930</v>
      </c>
      <c r="F634" s="259"/>
      <c r="G634" s="261">
        <v>2039182</v>
      </c>
      <c r="H634" s="261"/>
      <c r="I634" s="260">
        <v>0.31381440957165002</v>
      </c>
      <c r="J634" s="260"/>
    </row>
    <row r="635" spans="2:12" ht="24.95" customHeight="1" x14ac:dyDescent="0.2">
      <c r="B635" s="98" t="s">
        <v>43</v>
      </c>
      <c r="C635" s="266">
        <f>(C634-C633)/C633</f>
        <v>2.3037443361678358</v>
      </c>
      <c r="D635" s="266"/>
      <c r="E635" s="266">
        <f>(E634-E633)/E633</f>
        <v>5.5408204988414882</v>
      </c>
      <c r="F635" s="266"/>
      <c r="G635" s="266">
        <f>(G634-G633)/G633</f>
        <v>2.5970055264406584</v>
      </c>
      <c r="H635" s="266"/>
      <c r="I635" s="266">
        <f>(I634-I633)/I633</f>
        <v>1.3769968153932626</v>
      </c>
      <c r="J635" s="266"/>
    </row>
    <row r="636" spans="2:12" ht="24.95" customHeight="1" x14ac:dyDescent="0.2">
      <c r="B636" s="37"/>
      <c r="C636" s="38"/>
      <c r="D636" s="38"/>
      <c r="E636" s="38"/>
      <c r="F636" s="38"/>
      <c r="G636" s="40"/>
      <c r="H636" s="40"/>
      <c r="I636" s="40"/>
      <c r="J636" s="40"/>
      <c r="K636" s="13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4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27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31"/>
    </row>
    <row r="654" spans="2:15" ht="24.95" customHeight="1" x14ac:dyDescent="0.2">
      <c r="O654" s="31"/>
    </row>
    <row r="655" spans="2:15" ht="24.95" customHeight="1" x14ac:dyDescent="0.2">
      <c r="O655" s="31"/>
    </row>
    <row r="656" spans="2:15" ht="24.95" customHeight="1" x14ac:dyDescent="0.2"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</row>
    <row r="657" spans="2:15" ht="24.95" customHeight="1" x14ac:dyDescent="0.2"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</row>
    <row r="658" spans="2:15" ht="24.95" customHeight="1" x14ac:dyDescent="0.2"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</row>
    <row r="659" spans="2:15" ht="24.95" customHeight="1" x14ac:dyDescent="0.2"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</row>
    <row r="660" spans="2:15" ht="24.95" customHeight="1" x14ac:dyDescent="0.2"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</row>
    <row r="661" spans="2:15" ht="24.95" customHeight="1" x14ac:dyDescent="0.2"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</row>
    <row r="662" spans="2:15" ht="24.95" customHeight="1" x14ac:dyDescent="0.2"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</row>
    <row r="663" spans="2:15" ht="24.95" customHeight="1" x14ac:dyDescent="0.2"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</row>
    <row r="664" spans="2:15" ht="24.95" customHeight="1" x14ac:dyDescent="0.2"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M664" s="31">
        <v>7</v>
      </c>
      <c r="N664" s="108"/>
      <c r="O664" s="13"/>
    </row>
    <row r="665" spans="2:15" ht="25.5" customHeight="1" x14ac:dyDescent="0.2">
      <c r="B665" s="258" t="s">
        <v>119</v>
      </c>
      <c r="C665" s="258"/>
      <c r="D665" s="258"/>
      <c r="E665" s="258"/>
      <c r="F665" s="258"/>
      <c r="G665" s="258"/>
      <c r="H665" s="258"/>
      <c r="I665" s="258"/>
      <c r="J665" s="258"/>
      <c r="K665" s="258"/>
      <c r="L665" s="258"/>
      <c r="M665" s="258"/>
    </row>
    <row r="666" spans="2:15" ht="15" customHeight="1" x14ac:dyDescent="0.2"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107"/>
    </row>
    <row r="667" spans="2:15" ht="25.5" customHeight="1" x14ac:dyDescent="0.2">
      <c r="B667" s="258" t="s">
        <v>77</v>
      </c>
      <c r="C667" s="258"/>
      <c r="D667" s="258"/>
      <c r="E667" s="258"/>
      <c r="F667" s="258"/>
      <c r="G667" s="258"/>
      <c r="H667" s="258"/>
      <c r="I667" s="258"/>
      <c r="J667" s="258"/>
      <c r="K667" s="258"/>
      <c r="L667" s="258"/>
      <c r="M667" s="258"/>
    </row>
    <row r="668" spans="2:15" ht="15" customHeight="1" x14ac:dyDescent="0.2">
      <c r="B668" s="312"/>
      <c r="C668" s="312"/>
      <c r="D668" s="312"/>
      <c r="E668" s="312"/>
      <c r="F668" s="312"/>
      <c r="G668" s="312"/>
      <c r="M668" s="13"/>
      <c r="N668" s="13"/>
      <c r="O668" s="13"/>
    </row>
    <row r="669" spans="2:15" ht="24.95" customHeight="1" x14ac:dyDescent="0.2">
      <c r="B669" s="269" t="s">
        <v>17</v>
      </c>
      <c r="C669" s="269"/>
      <c r="D669" s="269"/>
      <c r="E669" s="269"/>
      <c r="F669" s="269"/>
      <c r="G669" s="269"/>
      <c r="H669" s="269"/>
      <c r="I669" s="269"/>
      <c r="J669" s="269"/>
    </row>
    <row r="670" spans="2:15" ht="24.95" customHeight="1" x14ac:dyDescent="0.2">
      <c r="B670" s="302" t="s">
        <v>36</v>
      </c>
      <c r="C670" s="267" t="s">
        <v>47</v>
      </c>
      <c r="D670" s="267"/>
      <c r="E670" s="267"/>
      <c r="F670" s="267" t="s">
        <v>48</v>
      </c>
      <c r="G670" s="267"/>
      <c r="H670" s="267"/>
      <c r="I670" s="123" t="s">
        <v>52</v>
      </c>
      <c r="J670" s="125" t="s">
        <v>53</v>
      </c>
      <c r="M670" s="44"/>
    </row>
    <row r="671" spans="2:15" ht="24.95" customHeight="1" x14ac:dyDescent="0.2">
      <c r="B671" s="303"/>
      <c r="C671" s="121" t="s">
        <v>66</v>
      </c>
      <c r="D671" s="121" t="s">
        <v>67</v>
      </c>
      <c r="E671" s="173" t="s">
        <v>72</v>
      </c>
      <c r="F671" s="121" t="s">
        <v>69</v>
      </c>
      <c r="G671" s="121" t="s">
        <v>70</v>
      </c>
      <c r="H671" s="122" t="s">
        <v>71</v>
      </c>
      <c r="I671" s="124" t="s">
        <v>85</v>
      </c>
      <c r="J671" s="126" t="s">
        <v>86</v>
      </c>
      <c r="K671" s="19"/>
      <c r="M671" s="44"/>
    </row>
    <row r="672" spans="2:15" ht="24.95" customHeight="1" x14ac:dyDescent="0.2">
      <c r="B672" s="119" t="s">
        <v>114</v>
      </c>
      <c r="C672" s="247">
        <v>274</v>
      </c>
      <c r="D672" s="247">
        <v>75</v>
      </c>
      <c r="E672" s="236">
        <v>349</v>
      </c>
      <c r="F672" s="247">
        <v>610</v>
      </c>
      <c r="G672" s="247">
        <v>149</v>
      </c>
      <c r="H672" s="237">
        <v>759</v>
      </c>
      <c r="I672" s="238">
        <v>0.25406543570000001</v>
      </c>
      <c r="J672" s="239">
        <v>2.1747851002865</v>
      </c>
      <c r="K672" s="46"/>
      <c r="M672" s="44"/>
    </row>
    <row r="673" spans="2:15" ht="24.95" customHeight="1" x14ac:dyDescent="0.2">
      <c r="B673" s="119" t="s">
        <v>5</v>
      </c>
      <c r="C673" s="247">
        <v>1592</v>
      </c>
      <c r="D673" s="247">
        <v>517</v>
      </c>
      <c r="E673" s="236">
        <v>2109</v>
      </c>
      <c r="F673" s="247">
        <v>3813</v>
      </c>
      <c r="G673" s="247">
        <v>517</v>
      </c>
      <c r="H673" s="237">
        <v>4330</v>
      </c>
      <c r="I673" s="238">
        <v>0.19137448100000001</v>
      </c>
      <c r="J673" s="239">
        <v>2.0531057373163</v>
      </c>
      <c r="K673" s="46"/>
      <c r="M673" s="44"/>
    </row>
    <row r="674" spans="2:15" ht="24.95" customHeight="1" x14ac:dyDescent="0.2">
      <c r="B674" s="119" t="s">
        <v>22</v>
      </c>
      <c r="C674" s="247">
        <v>3681</v>
      </c>
      <c r="D674" s="247">
        <v>961</v>
      </c>
      <c r="E674" s="236">
        <v>4642</v>
      </c>
      <c r="F674" s="247">
        <v>5321</v>
      </c>
      <c r="G674" s="247">
        <v>1054</v>
      </c>
      <c r="H674" s="237">
        <v>6375</v>
      </c>
      <c r="I674" s="238">
        <v>0.19962109820000001</v>
      </c>
      <c r="J674" s="239">
        <v>1.3733304610082</v>
      </c>
      <c r="K674" s="46"/>
      <c r="M674" s="44"/>
    </row>
    <row r="675" spans="2:15" ht="24.95" customHeight="1" x14ac:dyDescent="0.2">
      <c r="B675" s="119" t="s">
        <v>7</v>
      </c>
      <c r="C675" s="247">
        <v>90</v>
      </c>
      <c r="D675" s="247">
        <v>0</v>
      </c>
      <c r="E675" s="236">
        <v>90</v>
      </c>
      <c r="F675" s="247">
        <v>135</v>
      </c>
      <c r="G675" s="247">
        <v>0</v>
      </c>
      <c r="H675" s="237">
        <v>135</v>
      </c>
      <c r="I675" s="238">
        <v>2.00393538E-2</v>
      </c>
      <c r="J675" s="239">
        <v>1.5</v>
      </c>
      <c r="K675" s="46"/>
      <c r="M675" s="44"/>
    </row>
    <row r="676" spans="2:15" ht="24.95" customHeight="1" x14ac:dyDescent="0.2">
      <c r="B676" s="119" t="s">
        <v>8</v>
      </c>
      <c r="C676" s="247">
        <v>1056</v>
      </c>
      <c r="D676" s="247">
        <v>561</v>
      </c>
      <c r="E676" s="236">
        <v>1617</v>
      </c>
      <c r="F676" s="247">
        <v>1721</v>
      </c>
      <c r="G676" s="247">
        <v>1485</v>
      </c>
      <c r="H676" s="237">
        <v>3206</v>
      </c>
      <c r="I676" s="238">
        <v>0.2727683461</v>
      </c>
      <c r="J676" s="239">
        <v>1.9826839826839999</v>
      </c>
      <c r="K676" s="46"/>
      <c r="M676" s="44"/>
    </row>
    <row r="677" spans="2:15" ht="24.95" customHeight="1" x14ac:dyDescent="0.2">
      <c r="B677" s="119" t="s">
        <v>9</v>
      </c>
      <c r="C677" s="247">
        <v>1068</v>
      </c>
      <c r="D677" s="247">
        <v>169</v>
      </c>
      <c r="E677" s="236">
        <v>1237</v>
      </c>
      <c r="F677" s="247">
        <v>2294</v>
      </c>
      <c r="G677" s="247">
        <v>235</v>
      </c>
      <c r="H677" s="237">
        <v>2529</v>
      </c>
      <c r="I677" s="238">
        <v>0.3415831956</v>
      </c>
      <c r="J677" s="239">
        <v>2.0444624090542001</v>
      </c>
      <c r="K677" s="46"/>
      <c r="M677" s="44"/>
    </row>
    <row r="678" spans="2:15" ht="24.95" customHeight="1" x14ac:dyDescent="0.2">
      <c r="B678" s="119" t="s">
        <v>10</v>
      </c>
      <c r="C678" s="247">
        <v>9</v>
      </c>
      <c r="D678" s="247">
        <v>0</v>
      </c>
      <c r="E678" s="236">
        <v>9</v>
      </c>
      <c r="F678" s="247">
        <v>35</v>
      </c>
      <c r="G678" s="247">
        <v>0</v>
      </c>
      <c r="H678" s="237">
        <v>35</v>
      </c>
      <c r="I678" s="238">
        <v>6.9804547000000003E-3</v>
      </c>
      <c r="J678" s="239">
        <v>3.8888888888888999</v>
      </c>
      <c r="K678" s="46"/>
      <c r="M678" s="44"/>
    </row>
    <row r="679" spans="2:15" ht="24.95" customHeight="1" x14ac:dyDescent="0.2">
      <c r="B679" s="119" t="s">
        <v>11</v>
      </c>
      <c r="C679" s="247">
        <v>664</v>
      </c>
      <c r="D679" s="247">
        <v>113</v>
      </c>
      <c r="E679" s="236">
        <v>777</v>
      </c>
      <c r="F679" s="247">
        <v>2821</v>
      </c>
      <c r="G679" s="247">
        <v>496</v>
      </c>
      <c r="H679" s="237">
        <v>3317</v>
      </c>
      <c r="I679" s="238">
        <v>0.4150057392</v>
      </c>
      <c r="J679" s="239">
        <v>4.2689832689833001</v>
      </c>
      <c r="K679" s="46"/>
      <c r="M679" s="47"/>
    </row>
    <row r="680" spans="2:15" ht="24.95" customHeight="1" x14ac:dyDescent="0.2">
      <c r="B680" s="119" t="s">
        <v>12</v>
      </c>
      <c r="C680" s="247">
        <v>507</v>
      </c>
      <c r="D680" s="247">
        <v>41</v>
      </c>
      <c r="E680" s="236">
        <v>548</v>
      </c>
      <c r="F680" s="247">
        <v>856</v>
      </c>
      <c r="G680" s="247">
        <v>66</v>
      </c>
      <c r="H680" s="237">
        <v>922</v>
      </c>
      <c r="I680" s="238">
        <v>0.1275553385</v>
      </c>
      <c r="J680" s="239">
        <v>1.6824817518248001</v>
      </c>
      <c r="K680" s="46"/>
      <c r="M680" s="47"/>
    </row>
    <row r="681" spans="2:15" ht="24.95" customHeight="1" x14ac:dyDescent="0.2">
      <c r="B681" s="120" t="s">
        <v>14</v>
      </c>
      <c r="C681" s="227">
        <v>8941</v>
      </c>
      <c r="D681" s="227">
        <v>2437</v>
      </c>
      <c r="E681" s="240">
        <v>11378</v>
      </c>
      <c r="F681" s="227">
        <v>17606</v>
      </c>
      <c r="G681" s="227">
        <v>4002</v>
      </c>
      <c r="H681" s="241">
        <v>21608</v>
      </c>
      <c r="I681" s="242">
        <v>0.20841515569999999</v>
      </c>
      <c r="J681" s="243">
        <v>1.8991035331341</v>
      </c>
      <c r="M681" s="47"/>
    </row>
    <row r="682" spans="2:15" ht="24.95" customHeight="1" x14ac:dyDescent="0.2">
      <c r="B682" s="202"/>
      <c r="C682" s="49"/>
      <c r="D682" s="49"/>
      <c r="E682" s="36"/>
      <c r="F682" s="49"/>
      <c r="G682" s="49"/>
      <c r="H682" s="36"/>
      <c r="I682" s="50"/>
      <c r="J682" s="51"/>
      <c r="K682" s="13"/>
      <c r="L682" s="13"/>
      <c r="M682" s="52"/>
      <c r="N682" s="13"/>
      <c r="O682" s="13"/>
    </row>
    <row r="683" spans="2:15" ht="24.95" customHeight="1" x14ac:dyDescent="0.2">
      <c r="B683" s="48"/>
      <c r="C683" s="53"/>
      <c r="D683" s="53"/>
      <c r="E683" s="54"/>
      <c r="F683" s="53"/>
      <c r="G683" s="53"/>
      <c r="H683" s="54"/>
      <c r="I683" s="50"/>
      <c r="J683" s="55"/>
      <c r="L683" s="13">
        <v>0</v>
      </c>
    </row>
    <row r="684" spans="2:15" ht="24.95" customHeight="1" x14ac:dyDescent="0.2">
      <c r="B684" s="13"/>
      <c r="C684" s="13"/>
      <c r="D684" s="13"/>
      <c r="E684" s="13"/>
      <c r="F684" s="13"/>
      <c r="G684" s="13"/>
      <c r="H684" s="13"/>
      <c r="I684" s="13"/>
      <c r="J684" s="13"/>
    </row>
    <row r="685" spans="2:15" ht="24.95" customHeight="1" x14ac:dyDescent="0.2"/>
    <row r="686" spans="2:15" ht="24.95" customHeight="1" x14ac:dyDescent="0.2"/>
    <row r="687" spans="2:15" ht="24.95" customHeight="1" x14ac:dyDescent="0.2"/>
    <row r="688" spans="2:15" ht="24.95" customHeight="1" x14ac:dyDescent="0.2"/>
    <row r="689" spans="2:15" ht="24.95" customHeight="1" x14ac:dyDescent="0.2"/>
    <row r="690" spans="2:15" ht="24.95" customHeight="1" x14ac:dyDescent="0.2"/>
    <row r="691" spans="2:15" ht="24.95" customHeight="1" x14ac:dyDescent="0.2"/>
    <row r="692" spans="2:15" ht="24.95" customHeight="1" x14ac:dyDescent="0.2"/>
    <row r="693" spans="2:15" ht="24.95" customHeight="1" x14ac:dyDescent="0.2"/>
    <row r="694" spans="2:15" ht="24.95" customHeight="1" x14ac:dyDescent="0.2"/>
    <row r="695" spans="2:15" ht="25.5" customHeight="1" x14ac:dyDescent="0.2">
      <c r="B695" s="273" t="s">
        <v>163</v>
      </c>
      <c r="C695" s="273"/>
      <c r="D695" s="273"/>
      <c r="E695" s="273"/>
      <c r="F695" s="273"/>
      <c r="G695" s="273"/>
      <c r="H695" s="273"/>
      <c r="I695" s="273"/>
      <c r="J695" s="273"/>
      <c r="K695" s="273"/>
      <c r="L695" s="273"/>
      <c r="M695" s="273"/>
    </row>
    <row r="696" spans="2:15" ht="15" customHeight="1" x14ac:dyDescent="0.2">
      <c r="B696" s="56"/>
      <c r="C696" s="56"/>
      <c r="D696" s="56"/>
      <c r="E696" s="56"/>
      <c r="F696" s="56"/>
      <c r="G696" s="56"/>
    </row>
    <row r="697" spans="2:15" ht="24.95" customHeight="1" x14ac:dyDescent="0.2">
      <c r="B697" s="313" t="s">
        <v>13</v>
      </c>
      <c r="C697" s="313"/>
      <c r="D697" s="313"/>
      <c r="E697" s="313"/>
      <c r="F697" s="313"/>
      <c r="G697" s="313"/>
      <c r="H697" s="313"/>
      <c r="I697" s="314"/>
      <c r="J697" s="314"/>
      <c r="K697" s="314"/>
      <c r="L697" s="314"/>
      <c r="M697" s="314"/>
      <c r="N697" s="314"/>
    </row>
    <row r="698" spans="2:15" ht="24.95" customHeight="1" x14ac:dyDescent="0.2">
      <c r="B698" s="90" t="s">
        <v>35</v>
      </c>
      <c r="C698" s="274" t="s">
        <v>62</v>
      </c>
      <c r="D698" s="274"/>
      <c r="E698" s="274" t="s">
        <v>110</v>
      </c>
      <c r="F698" s="274"/>
      <c r="G698" s="274" t="s">
        <v>0</v>
      </c>
      <c r="H698" s="274"/>
    </row>
    <row r="699" spans="2:15" ht="24.95" customHeight="1" x14ac:dyDescent="0.2">
      <c r="B699" s="234" t="s">
        <v>176</v>
      </c>
      <c r="C699" s="262">
        <v>2337</v>
      </c>
      <c r="D699" s="262"/>
      <c r="E699" s="262">
        <v>118</v>
      </c>
      <c r="F699" s="262"/>
      <c r="G699" s="261">
        <v>2455</v>
      </c>
      <c r="H699" s="261"/>
    </row>
    <row r="700" spans="2:15" ht="24.95" customHeight="1" x14ac:dyDescent="0.2">
      <c r="B700" s="234" t="s">
        <v>156</v>
      </c>
      <c r="C700" s="259">
        <v>8941</v>
      </c>
      <c r="D700" s="259"/>
      <c r="E700" s="259">
        <v>2437</v>
      </c>
      <c r="F700" s="259"/>
      <c r="G700" s="261">
        <v>11378</v>
      </c>
      <c r="H700" s="261"/>
    </row>
    <row r="701" spans="2:15" ht="24.95" customHeight="1" x14ac:dyDescent="0.2">
      <c r="B701" s="102" t="s">
        <v>43</v>
      </c>
      <c r="C701" s="264">
        <f>(C700-C699)/C699</f>
        <v>2.8258451005562688</v>
      </c>
      <c r="D701" s="264"/>
      <c r="E701" s="264">
        <f>(E700-E699)/E699</f>
        <v>19.652542372881356</v>
      </c>
      <c r="F701" s="264"/>
      <c r="G701" s="264">
        <f>(G700-G699)/G699</f>
        <v>3.634623217922607</v>
      </c>
      <c r="H701" s="264"/>
    </row>
    <row r="702" spans="2:15" ht="24.95" customHeight="1" x14ac:dyDescent="0.2">
      <c r="B702" s="37"/>
      <c r="C702" s="38"/>
      <c r="D702" s="38"/>
      <c r="E702" s="38"/>
      <c r="F702" s="57"/>
      <c r="G702" s="37"/>
      <c r="H702" s="37"/>
      <c r="I702" s="38"/>
      <c r="J702" s="38"/>
      <c r="K702" s="38"/>
      <c r="L702" s="38"/>
      <c r="M702" s="13"/>
      <c r="N702" s="13"/>
      <c r="O702" s="13"/>
    </row>
    <row r="703" spans="2:15" ht="24.95" customHeight="1" x14ac:dyDescent="0.2">
      <c r="B703" s="37"/>
      <c r="C703" s="38"/>
      <c r="D703" s="38"/>
      <c r="E703" s="38"/>
      <c r="F703" s="57"/>
      <c r="G703" s="37"/>
      <c r="H703" s="37"/>
      <c r="I703" s="38"/>
      <c r="J703" s="38"/>
      <c r="K703" s="38"/>
      <c r="L703" s="38"/>
      <c r="M703" s="13"/>
      <c r="N703" s="13"/>
      <c r="O703" s="13"/>
    </row>
    <row r="704" spans="2:15" ht="24.95" customHeight="1" x14ac:dyDescent="0.2">
      <c r="B704" s="37"/>
      <c r="C704" s="38"/>
      <c r="D704" s="38"/>
      <c r="E704" s="38"/>
      <c r="F704" s="57"/>
      <c r="G704" s="37"/>
      <c r="H704" s="37"/>
      <c r="I704" s="38"/>
      <c r="J704" s="38"/>
      <c r="K704" s="38"/>
      <c r="L704" s="38"/>
      <c r="M704" s="13"/>
      <c r="N704" s="13"/>
      <c r="O704" s="13"/>
    </row>
    <row r="705" spans="2:15" ht="24.95" customHeight="1" x14ac:dyDescent="0.2">
      <c r="B705" s="37"/>
      <c r="C705" s="38"/>
      <c r="D705" s="38"/>
      <c r="E705" s="38"/>
      <c r="F705" s="57"/>
      <c r="G705" s="37"/>
      <c r="H705" s="37"/>
      <c r="I705" s="38"/>
      <c r="J705" s="38"/>
      <c r="K705" s="38"/>
      <c r="L705" s="38"/>
      <c r="M705" s="13"/>
      <c r="N705" s="13"/>
      <c r="O705" s="13"/>
    </row>
    <row r="706" spans="2:15" ht="24.95" customHeight="1" x14ac:dyDescent="0.2">
      <c r="B706" s="37"/>
      <c r="C706" s="38"/>
      <c r="D706" s="38"/>
      <c r="E706" s="38"/>
      <c r="F706" s="57"/>
      <c r="G706" s="37"/>
      <c r="H706" s="37"/>
      <c r="I706" s="38"/>
      <c r="J706" s="38"/>
      <c r="K706" s="38"/>
      <c r="L706" s="38"/>
      <c r="M706" s="13"/>
      <c r="N706" s="13"/>
      <c r="O706" s="13"/>
    </row>
    <row r="707" spans="2:15" ht="24.95" customHeight="1" x14ac:dyDescent="0.2">
      <c r="B707" s="37"/>
      <c r="C707" s="38"/>
      <c r="D707" s="38"/>
      <c r="E707" s="38"/>
      <c r="F707" s="57"/>
      <c r="G707" s="37"/>
      <c r="H707" s="37"/>
      <c r="I707" s="38"/>
      <c r="J707" s="38"/>
      <c r="K707" s="38"/>
      <c r="L707" s="38"/>
      <c r="M707" s="13"/>
      <c r="N707" s="13"/>
      <c r="O707" s="13"/>
    </row>
    <row r="708" spans="2:15" ht="24.95" customHeight="1" x14ac:dyDescent="0.2">
      <c r="B708" s="37"/>
      <c r="C708" s="38"/>
      <c r="D708" s="38"/>
      <c r="E708" s="38"/>
      <c r="F708" s="57"/>
      <c r="G708" s="37"/>
      <c r="H708" s="37"/>
      <c r="I708" s="38"/>
      <c r="J708" s="38"/>
      <c r="K708" s="38"/>
      <c r="L708" s="38"/>
      <c r="M708" s="13"/>
      <c r="N708" s="13"/>
      <c r="O708" s="13"/>
    </row>
    <row r="709" spans="2:15" ht="24.95" customHeight="1" x14ac:dyDescent="0.2">
      <c r="B709" s="275"/>
      <c r="C709" s="275"/>
      <c r="D709" s="275"/>
      <c r="E709" s="275"/>
      <c r="F709" s="275"/>
      <c r="G709" s="275"/>
      <c r="H709" s="275"/>
      <c r="I709" s="275"/>
      <c r="J709" s="275"/>
      <c r="K709" s="275"/>
      <c r="L709" s="275"/>
      <c r="M709" s="58"/>
      <c r="N709" s="58"/>
      <c r="O709" s="58"/>
    </row>
    <row r="710" spans="2:15" ht="24.95" customHeight="1" x14ac:dyDescent="0.2"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</row>
    <row r="711" spans="2:15" ht="24.95" customHeight="1" x14ac:dyDescent="0.2"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</row>
    <row r="712" spans="2:15" ht="24.95" customHeight="1" x14ac:dyDescent="0.2">
      <c r="B712" s="270" t="s">
        <v>15</v>
      </c>
      <c r="C712" s="270"/>
      <c r="D712" s="270"/>
      <c r="E712" s="270"/>
      <c r="F712" s="270"/>
      <c r="G712" s="270"/>
      <c r="H712" s="270"/>
      <c r="I712" s="270"/>
      <c r="J712" s="270"/>
    </row>
    <row r="713" spans="2:15" ht="24.95" customHeight="1" x14ac:dyDescent="0.2">
      <c r="B713" s="127" t="s">
        <v>35</v>
      </c>
      <c r="C713" s="265" t="s">
        <v>40</v>
      </c>
      <c r="D713" s="265"/>
      <c r="E713" s="265" t="s">
        <v>41</v>
      </c>
      <c r="F713" s="265"/>
      <c r="G713" s="265" t="s">
        <v>42</v>
      </c>
      <c r="H713" s="265"/>
      <c r="I713" s="265" t="s">
        <v>89</v>
      </c>
      <c r="J713" s="265"/>
      <c r="L713" s="39"/>
    </row>
    <row r="714" spans="2:15" ht="24.95" customHeight="1" x14ac:dyDescent="0.2">
      <c r="B714" s="234" t="s">
        <v>176</v>
      </c>
      <c r="C714" s="262">
        <v>5688</v>
      </c>
      <c r="D714" s="262"/>
      <c r="E714" s="262">
        <v>435</v>
      </c>
      <c r="F714" s="262"/>
      <c r="G714" s="261">
        <v>6123</v>
      </c>
      <c r="H714" s="261"/>
      <c r="I714" s="271">
        <v>9.5121943900000006E-2</v>
      </c>
      <c r="J714" s="271"/>
    </row>
    <row r="715" spans="2:15" ht="24.95" customHeight="1" x14ac:dyDescent="0.2">
      <c r="B715" s="234" t="s">
        <v>156</v>
      </c>
      <c r="C715" s="259">
        <v>17606</v>
      </c>
      <c r="D715" s="259"/>
      <c r="E715" s="259">
        <v>4002</v>
      </c>
      <c r="F715" s="259"/>
      <c r="G715" s="261">
        <v>21608</v>
      </c>
      <c r="H715" s="261"/>
      <c r="I715" s="260">
        <v>0.20841515569999999</v>
      </c>
      <c r="J715" s="260"/>
    </row>
    <row r="716" spans="2:15" ht="24.95" customHeight="1" x14ac:dyDescent="0.2">
      <c r="B716" s="98" t="s">
        <v>43</v>
      </c>
      <c r="C716" s="266">
        <f>(C715-C714)/C714</f>
        <v>2.0952883263009845</v>
      </c>
      <c r="D716" s="266"/>
      <c r="E716" s="266">
        <f>(E715-E714)/E714</f>
        <v>8.1999999999999993</v>
      </c>
      <c r="F716" s="266"/>
      <c r="G716" s="266">
        <f>(G715-G714)/G714</f>
        <v>2.528989057651478</v>
      </c>
      <c r="H716" s="266"/>
      <c r="I716" s="266">
        <f>(I715-I714)/I714</f>
        <v>1.1910312926226898</v>
      </c>
      <c r="J716" s="266"/>
    </row>
    <row r="717" spans="2:15" ht="24.95" customHeight="1" x14ac:dyDescent="0.2">
      <c r="B717" s="37"/>
      <c r="C717" s="38"/>
      <c r="D717" s="38"/>
      <c r="E717" s="38"/>
      <c r="F717" s="38"/>
      <c r="G717" s="40"/>
      <c r="H717" s="40"/>
      <c r="I717" s="40"/>
      <c r="J717" s="40"/>
      <c r="K717" s="13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5" ht="24.95" customHeight="1" x14ac:dyDescent="0.2">
      <c r="L721" s="41"/>
    </row>
    <row r="722" spans="2:15" ht="24.95" customHeight="1" x14ac:dyDescent="0.2"/>
    <row r="723" spans="2:15" ht="24.95" customHeight="1" x14ac:dyDescent="0.2"/>
    <row r="724" spans="2:15" ht="24.95" customHeight="1" x14ac:dyDescent="0.2">
      <c r="L724" s="27"/>
    </row>
    <row r="725" spans="2:15" ht="24.95" customHeight="1" x14ac:dyDescent="0.2"/>
    <row r="726" spans="2:15" ht="24.95" customHeight="1" x14ac:dyDescent="0.2"/>
    <row r="727" spans="2:15" ht="24.95" customHeight="1" x14ac:dyDescent="0.2"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M727" s="31">
        <v>8</v>
      </c>
      <c r="N727" s="58"/>
    </row>
    <row r="728" spans="2:15" s="113" customFormat="1" ht="25.5" customHeight="1" x14ac:dyDescent="0.2">
      <c r="B728" s="289" t="s">
        <v>164</v>
      </c>
      <c r="C728" s="289"/>
      <c r="D728" s="289"/>
      <c r="E728" s="289"/>
      <c r="F728" s="289"/>
      <c r="G728" s="289"/>
      <c r="H728" s="289"/>
      <c r="I728" s="289"/>
      <c r="J728" s="289"/>
      <c r="K728" s="289"/>
      <c r="L728" s="289"/>
      <c r="M728" s="289"/>
    </row>
    <row r="729" spans="2:15" ht="15" customHeight="1" x14ac:dyDescent="0.2">
      <c r="B729" s="28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</row>
    <row r="730" spans="2:15" ht="24.95" customHeight="1" x14ac:dyDescent="0.2">
      <c r="B730" s="313" t="s">
        <v>13</v>
      </c>
      <c r="C730" s="313"/>
      <c r="D730" s="313"/>
      <c r="E730" s="313"/>
      <c r="F730" s="313"/>
      <c r="G730" s="313"/>
      <c r="H730" s="313"/>
      <c r="I730" s="314"/>
      <c r="J730" s="314"/>
      <c r="K730" s="314"/>
      <c r="L730" s="314"/>
      <c r="M730" s="314"/>
      <c r="N730" s="314"/>
    </row>
    <row r="731" spans="2:15" ht="24.95" customHeight="1" x14ac:dyDescent="0.2">
      <c r="B731" s="90" t="s">
        <v>35</v>
      </c>
      <c r="C731" s="274" t="s">
        <v>51</v>
      </c>
      <c r="D731" s="274"/>
      <c r="E731" s="274" t="s">
        <v>50</v>
      </c>
      <c r="F731" s="274"/>
      <c r="G731" s="274" t="s">
        <v>0</v>
      </c>
      <c r="H731" s="274"/>
    </row>
    <row r="732" spans="2:15" ht="24.95" customHeight="1" x14ac:dyDescent="0.2">
      <c r="B732" s="234" t="s">
        <v>159</v>
      </c>
      <c r="C732" s="262">
        <v>6252</v>
      </c>
      <c r="D732" s="262"/>
      <c r="E732" s="262">
        <v>446</v>
      </c>
      <c r="F732" s="262"/>
      <c r="G732" s="261">
        <v>6698</v>
      </c>
      <c r="H732" s="261"/>
    </row>
    <row r="733" spans="2:15" ht="24.95" customHeight="1" x14ac:dyDescent="0.2">
      <c r="B733" s="234" t="s">
        <v>160</v>
      </c>
      <c r="C733" s="259">
        <v>20871</v>
      </c>
      <c r="D733" s="259"/>
      <c r="E733" s="259">
        <v>4480</v>
      </c>
      <c r="F733" s="259"/>
      <c r="G733" s="261">
        <v>25351</v>
      </c>
      <c r="H733" s="261"/>
    </row>
    <row r="734" spans="2:15" ht="24.95" customHeight="1" x14ac:dyDescent="0.2">
      <c r="B734" s="102" t="s">
        <v>43</v>
      </c>
      <c r="C734" s="264">
        <f>(C733-C732)/C732</f>
        <v>2.3382917466410746</v>
      </c>
      <c r="D734" s="264"/>
      <c r="E734" s="264">
        <f>(E733-E732)/E732</f>
        <v>9.0448430493273548</v>
      </c>
      <c r="F734" s="264"/>
      <c r="G734" s="264">
        <f>(G733-G732)/G732</f>
        <v>2.7848611525828604</v>
      </c>
      <c r="H734" s="264"/>
    </row>
    <row r="735" spans="2:15" ht="24.95" customHeight="1" x14ac:dyDescent="0.2">
      <c r="B735" s="33"/>
      <c r="C735" s="34"/>
      <c r="D735" s="34"/>
      <c r="E735" s="34"/>
      <c r="F735" s="34"/>
      <c r="G735" s="34"/>
      <c r="H735" s="34"/>
      <c r="I735" s="13"/>
      <c r="J735" s="13"/>
      <c r="K735" s="13"/>
      <c r="L735" s="13"/>
      <c r="M735" s="13"/>
      <c r="N735" s="13"/>
      <c r="O735" s="13"/>
    </row>
    <row r="736" spans="2:15" ht="24.95" customHeight="1" x14ac:dyDescent="0.2">
      <c r="B736" s="33"/>
      <c r="C736" s="34"/>
      <c r="D736" s="34"/>
      <c r="E736" s="34"/>
      <c r="F736" s="34"/>
      <c r="G736" s="34"/>
      <c r="H736" s="34"/>
      <c r="I736" s="13"/>
      <c r="J736" s="13"/>
      <c r="K736" s="13"/>
      <c r="L736" s="13"/>
      <c r="M736" s="13"/>
      <c r="N736" s="13"/>
      <c r="O736" s="13"/>
    </row>
    <row r="737" spans="2:15" ht="24.95" customHeight="1" x14ac:dyDescent="0.2">
      <c r="B737" s="33"/>
      <c r="C737" s="34"/>
      <c r="D737" s="34"/>
      <c r="E737" s="34"/>
      <c r="F737" s="34"/>
      <c r="G737" s="34"/>
      <c r="H737" s="34"/>
      <c r="I737" s="13"/>
      <c r="J737" s="13"/>
      <c r="K737" s="13"/>
      <c r="L737" s="13"/>
      <c r="M737" s="13"/>
      <c r="N737" s="13"/>
      <c r="O737" s="13"/>
    </row>
    <row r="738" spans="2:15" ht="24.95" customHeight="1" x14ac:dyDescent="0.2">
      <c r="B738" s="33"/>
      <c r="C738" s="34"/>
      <c r="D738" s="34"/>
      <c r="E738" s="34"/>
      <c r="F738" s="34"/>
      <c r="G738" s="34"/>
      <c r="H738" s="34"/>
      <c r="I738" s="13"/>
      <c r="J738" s="13"/>
      <c r="K738" s="13"/>
      <c r="L738" s="13"/>
      <c r="M738" s="13"/>
      <c r="N738" s="13"/>
      <c r="O738" s="13"/>
    </row>
    <row r="739" spans="2:15" ht="24.95" customHeight="1" x14ac:dyDescent="0.2">
      <c r="B739" s="33"/>
      <c r="C739" s="34"/>
      <c r="D739" s="34"/>
      <c r="E739" s="34"/>
      <c r="F739" s="34"/>
      <c r="G739" s="34"/>
      <c r="H739" s="34"/>
      <c r="I739" s="13"/>
      <c r="J739" s="13"/>
      <c r="K739" s="13"/>
      <c r="L739" s="13"/>
      <c r="M739" s="13"/>
      <c r="N739" s="13"/>
      <c r="O739" s="13"/>
    </row>
    <row r="740" spans="2:15" ht="24.95" customHeight="1" x14ac:dyDescent="0.2">
      <c r="B740" s="33"/>
      <c r="C740" s="34"/>
      <c r="D740" s="34"/>
      <c r="E740" s="34"/>
      <c r="F740" s="34"/>
      <c r="G740" s="34"/>
      <c r="H740" s="34"/>
      <c r="I740" s="13"/>
      <c r="J740" s="13"/>
      <c r="K740" s="13"/>
      <c r="L740" s="13"/>
      <c r="M740" s="13"/>
      <c r="N740" s="13"/>
      <c r="O740" s="13"/>
    </row>
    <row r="741" spans="2:15" ht="24.95" customHeight="1" x14ac:dyDescent="0.2">
      <c r="B741" s="33"/>
      <c r="C741" s="34"/>
      <c r="D741" s="34"/>
      <c r="E741" s="34"/>
      <c r="F741" s="34"/>
      <c r="G741" s="34"/>
      <c r="H741" s="34"/>
      <c r="I741" s="13"/>
      <c r="J741" s="13"/>
      <c r="K741" s="13"/>
      <c r="L741" s="13"/>
      <c r="M741" s="13"/>
      <c r="N741" s="13"/>
      <c r="O741" s="13"/>
    </row>
    <row r="742" spans="2:15" ht="24.95" customHeight="1" x14ac:dyDescent="0.2">
      <c r="B742" s="33"/>
      <c r="C742" s="34"/>
      <c r="D742" s="34"/>
      <c r="E742" s="34"/>
      <c r="F742" s="34"/>
      <c r="G742" s="34"/>
      <c r="H742" s="34"/>
      <c r="I742" s="13"/>
      <c r="J742" s="13"/>
      <c r="K742" s="13"/>
      <c r="L742" s="13"/>
      <c r="M742" s="13"/>
      <c r="N742" s="13"/>
      <c r="O742" s="13"/>
    </row>
    <row r="743" spans="2:15" ht="24.95" customHeight="1" x14ac:dyDescent="0.2">
      <c r="B743" s="33"/>
      <c r="C743" s="34"/>
      <c r="D743" s="34"/>
      <c r="E743" s="34"/>
      <c r="F743" s="34"/>
      <c r="G743" s="34"/>
      <c r="H743" s="34"/>
      <c r="I743" s="13"/>
      <c r="J743" s="13"/>
      <c r="K743" s="13"/>
      <c r="L743" s="13"/>
      <c r="M743" s="13"/>
      <c r="N743" s="13"/>
      <c r="O743" s="13"/>
    </row>
    <row r="744" spans="2:15" ht="24.95" customHeight="1" x14ac:dyDescent="0.2"/>
    <row r="745" spans="2:15" ht="24.95" customHeight="1" x14ac:dyDescent="0.2"/>
    <row r="746" spans="2:15" ht="24.95" customHeight="1" x14ac:dyDescent="0.2"/>
    <row r="747" spans="2:15" ht="24.95" customHeight="1" x14ac:dyDescent="0.2"/>
    <row r="748" spans="2:15" ht="24.95" customHeight="1" x14ac:dyDescent="0.2"/>
    <row r="749" spans="2:15" ht="24.95" customHeight="1" x14ac:dyDescent="0.2"/>
    <row r="750" spans="2:15" ht="24.95" customHeight="1" x14ac:dyDescent="0.2"/>
    <row r="751" spans="2:15" ht="24.95" customHeight="1" x14ac:dyDescent="0.2"/>
    <row r="752" spans="2:15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70" t="s">
        <v>15</v>
      </c>
      <c r="C756" s="270"/>
      <c r="D756" s="270"/>
      <c r="E756" s="270"/>
      <c r="F756" s="270"/>
      <c r="G756" s="270"/>
      <c r="H756" s="270"/>
      <c r="I756" s="270"/>
      <c r="J756" s="270"/>
    </row>
    <row r="757" spans="2:12" ht="24.95" customHeight="1" x14ac:dyDescent="0.2">
      <c r="B757" s="127" t="s">
        <v>35</v>
      </c>
      <c r="C757" s="265" t="s">
        <v>40</v>
      </c>
      <c r="D757" s="265"/>
      <c r="E757" s="265" t="s">
        <v>41</v>
      </c>
      <c r="F757" s="265"/>
      <c r="G757" s="265" t="s">
        <v>42</v>
      </c>
      <c r="H757" s="265"/>
      <c r="I757" s="265" t="s">
        <v>89</v>
      </c>
      <c r="J757" s="265"/>
      <c r="L757" s="39"/>
    </row>
    <row r="758" spans="2:12" ht="24.95" customHeight="1" x14ac:dyDescent="0.2">
      <c r="B758" s="234" t="s">
        <v>159</v>
      </c>
      <c r="C758" s="262">
        <v>17402</v>
      </c>
      <c r="D758" s="262"/>
      <c r="E758" s="262">
        <v>1763</v>
      </c>
      <c r="F758" s="262"/>
      <c r="G758" s="261">
        <v>19165</v>
      </c>
      <c r="H758" s="261"/>
      <c r="I758" s="271">
        <v>8.6402129785719997E-2</v>
      </c>
      <c r="J758" s="271"/>
    </row>
    <row r="759" spans="2:12" ht="24.95" customHeight="1" x14ac:dyDescent="0.2">
      <c r="B759" s="234" t="s">
        <v>160</v>
      </c>
      <c r="C759" s="259">
        <v>45245</v>
      </c>
      <c r="D759" s="259"/>
      <c r="E759" s="259">
        <v>8272</v>
      </c>
      <c r="F759" s="259"/>
      <c r="G759" s="261">
        <v>53517</v>
      </c>
      <c r="H759" s="261"/>
      <c r="I759" s="260">
        <v>0.15939352879140001</v>
      </c>
      <c r="J759" s="260"/>
    </row>
    <row r="760" spans="2:12" ht="24.95" customHeight="1" x14ac:dyDescent="0.2">
      <c r="B760" s="98" t="s">
        <v>43</v>
      </c>
      <c r="C760" s="266">
        <f>(C759-C758)/C758</f>
        <v>1.599988507068153</v>
      </c>
      <c r="D760" s="266"/>
      <c r="E760" s="266">
        <f>(E759-E758)/E758</f>
        <v>3.6920022688598979</v>
      </c>
      <c r="F760" s="266"/>
      <c r="G760" s="266">
        <f>(G759-G758)/G758</f>
        <v>1.7924341247064963</v>
      </c>
      <c r="H760" s="266"/>
      <c r="I760" s="266">
        <f>(I759-I758)/I758</f>
        <v>0.84478703461015348</v>
      </c>
      <c r="J760" s="266"/>
    </row>
    <row r="761" spans="2:12" ht="24.95" customHeight="1" x14ac:dyDescent="0.2">
      <c r="B761" s="37"/>
      <c r="C761" s="38"/>
      <c r="D761" s="38"/>
      <c r="E761" s="38"/>
      <c r="F761" s="38"/>
      <c r="G761" s="40"/>
      <c r="H761" s="40"/>
      <c r="I761" s="40"/>
      <c r="J761" s="40"/>
      <c r="K761" s="13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4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27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31"/>
    </row>
    <row r="779" spans="2:15" ht="24.95" customHeight="1" x14ac:dyDescent="0.2">
      <c r="O779" s="31"/>
    </row>
    <row r="780" spans="2:15" ht="24.95" customHeight="1" x14ac:dyDescent="0.2">
      <c r="O780" s="31"/>
    </row>
    <row r="781" spans="2:15" ht="24.95" customHeight="1" x14ac:dyDescent="0.2"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</row>
    <row r="782" spans="2:15" ht="24.95" customHeight="1" x14ac:dyDescent="0.2"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</row>
    <row r="783" spans="2:15" ht="24.95" customHeight="1" x14ac:dyDescent="0.2"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</row>
    <row r="784" spans="2:15" ht="24.95" customHeight="1" x14ac:dyDescent="0.2"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</row>
    <row r="785" spans="2:15" ht="24.95" customHeight="1" x14ac:dyDescent="0.2"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</row>
    <row r="786" spans="2:15" ht="24.95" customHeight="1" x14ac:dyDescent="0.2"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</row>
    <row r="787" spans="2:15" ht="24.95" customHeight="1" x14ac:dyDescent="0.2"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</row>
    <row r="788" spans="2:15" ht="24.95" customHeight="1" x14ac:dyDescent="0.2"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</row>
    <row r="789" spans="2:15" ht="24.95" customHeight="1" x14ac:dyDescent="0.2"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M789" s="31">
        <v>9</v>
      </c>
      <c r="N789" s="58"/>
    </row>
    <row r="790" spans="2:15" ht="25.5" customHeight="1" x14ac:dyDescent="0.2">
      <c r="B790" s="258" t="s">
        <v>120</v>
      </c>
      <c r="C790" s="258"/>
      <c r="D790" s="258"/>
      <c r="E790" s="258"/>
      <c r="F790" s="258"/>
      <c r="G790" s="258"/>
      <c r="H790" s="258"/>
      <c r="I790" s="258"/>
      <c r="J790" s="258"/>
      <c r="K790" s="258"/>
      <c r="L790" s="258"/>
      <c r="M790" s="258"/>
    </row>
    <row r="791" spans="2:15" ht="15" customHeight="1" x14ac:dyDescent="0.2">
      <c r="M791" s="13"/>
      <c r="N791" s="13"/>
      <c r="O791" s="13"/>
    </row>
    <row r="792" spans="2:15" ht="25.5" customHeight="1" x14ac:dyDescent="0.2">
      <c r="B792" s="258" t="s">
        <v>79</v>
      </c>
      <c r="C792" s="258"/>
      <c r="D792" s="258"/>
      <c r="E792" s="258"/>
      <c r="F792" s="258"/>
      <c r="G792" s="258"/>
      <c r="H792" s="258"/>
      <c r="I792" s="258"/>
      <c r="J792" s="258"/>
      <c r="K792" s="258"/>
      <c r="L792" s="258"/>
      <c r="M792" s="258"/>
    </row>
    <row r="793" spans="2:15" ht="15" customHeight="1" x14ac:dyDescent="0.2">
      <c r="B793" s="56"/>
      <c r="C793" s="56"/>
      <c r="D793" s="56"/>
      <c r="E793" s="56"/>
      <c r="F793" s="56"/>
      <c r="G793" s="56"/>
      <c r="M793" s="13"/>
      <c r="N793" s="13"/>
      <c r="O793" s="13"/>
    </row>
    <row r="794" spans="2:15" ht="24.95" customHeight="1" x14ac:dyDescent="0.2">
      <c r="B794" s="269" t="s">
        <v>20</v>
      </c>
      <c r="C794" s="269"/>
      <c r="D794" s="269"/>
      <c r="E794" s="269"/>
      <c r="F794" s="269"/>
      <c r="G794" s="269"/>
      <c r="H794" s="269"/>
      <c r="I794" s="269"/>
      <c r="J794" s="269"/>
    </row>
    <row r="795" spans="2:15" ht="24.95" customHeight="1" x14ac:dyDescent="0.2">
      <c r="B795" s="302" t="s">
        <v>36</v>
      </c>
      <c r="C795" s="267" t="s">
        <v>47</v>
      </c>
      <c r="D795" s="267"/>
      <c r="E795" s="267"/>
      <c r="F795" s="267" t="s">
        <v>48</v>
      </c>
      <c r="G795" s="267"/>
      <c r="H795" s="267"/>
      <c r="I795" s="123" t="s">
        <v>52</v>
      </c>
      <c r="J795" s="125" t="s">
        <v>53</v>
      </c>
      <c r="M795" s="44"/>
    </row>
    <row r="796" spans="2:15" ht="24.95" customHeight="1" x14ac:dyDescent="0.2">
      <c r="B796" s="303"/>
      <c r="C796" s="121" t="s">
        <v>66</v>
      </c>
      <c r="D796" s="121" t="s">
        <v>67</v>
      </c>
      <c r="E796" s="173" t="s">
        <v>72</v>
      </c>
      <c r="F796" s="121" t="s">
        <v>69</v>
      </c>
      <c r="G796" s="121" t="s">
        <v>70</v>
      </c>
      <c r="H796" s="122" t="s">
        <v>71</v>
      </c>
      <c r="I796" s="124" t="s">
        <v>85</v>
      </c>
      <c r="J796" s="126" t="s">
        <v>86</v>
      </c>
      <c r="K796" s="19"/>
      <c r="M796" s="44"/>
    </row>
    <row r="797" spans="2:15" ht="24.95" customHeight="1" x14ac:dyDescent="0.2">
      <c r="B797" s="119" t="s">
        <v>114</v>
      </c>
      <c r="C797" s="247">
        <v>14094</v>
      </c>
      <c r="D797" s="247">
        <v>153</v>
      </c>
      <c r="E797" s="236">
        <v>14247</v>
      </c>
      <c r="F797" s="247">
        <v>31357</v>
      </c>
      <c r="G797" s="247">
        <v>326</v>
      </c>
      <c r="H797" s="237">
        <v>31683</v>
      </c>
      <c r="I797" s="238">
        <v>0.16530149699999999</v>
      </c>
      <c r="J797" s="239">
        <v>2.2238365971784</v>
      </c>
      <c r="K797" s="46"/>
      <c r="M797" s="44"/>
    </row>
    <row r="798" spans="2:15" ht="24.95" customHeight="1" x14ac:dyDescent="0.2">
      <c r="B798" s="119" t="s">
        <v>5</v>
      </c>
      <c r="C798" s="247">
        <v>12148</v>
      </c>
      <c r="D798" s="247">
        <v>3549</v>
      </c>
      <c r="E798" s="236">
        <v>15697</v>
      </c>
      <c r="F798" s="247">
        <v>24758</v>
      </c>
      <c r="G798" s="247">
        <v>3719</v>
      </c>
      <c r="H798" s="237">
        <v>28477</v>
      </c>
      <c r="I798" s="238">
        <v>0.2184065875</v>
      </c>
      <c r="J798" s="239">
        <v>1.8141683124164001</v>
      </c>
      <c r="K798" s="46"/>
      <c r="M798" s="44"/>
    </row>
    <row r="799" spans="2:15" ht="24.95" customHeight="1" x14ac:dyDescent="0.2">
      <c r="B799" s="119" t="s">
        <v>22</v>
      </c>
      <c r="C799" s="247">
        <v>10332</v>
      </c>
      <c r="D799" s="247">
        <v>2061</v>
      </c>
      <c r="E799" s="236">
        <v>12393</v>
      </c>
      <c r="F799" s="247">
        <v>23393</v>
      </c>
      <c r="G799" s="247">
        <v>2601</v>
      </c>
      <c r="H799" s="237">
        <v>25994</v>
      </c>
      <c r="I799" s="238">
        <v>0.22236282299999999</v>
      </c>
      <c r="J799" s="239">
        <v>2.0974743806988001</v>
      </c>
      <c r="K799" s="46"/>
      <c r="M799" s="44"/>
    </row>
    <row r="800" spans="2:15" ht="24.95" customHeight="1" x14ac:dyDescent="0.2">
      <c r="B800" s="119" t="s">
        <v>7</v>
      </c>
      <c r="C800" s="247">
        <v>6219</v>
      </c>
      <c r="D800" s="247">
        <v>466</v>
      </c>
      <c r="E800" s="236">
        <v>6685</v>
      </c>
      <c r="F800" s="247">
        <v>12153</v>
      </c>
      <c r="G800" s="247">
        <v>590</v>
      </c>
      <c r="H800" s="237">
        <v>12743</v>
      </c>
      <c r="I800" s="238">
        <v>0.20941937199999999</v>
      </c>
      <c r="J800" s="239">
        <v>1.9062079281975</v>
      </c>
      <c r="K800" s="46"/>
      <c r="M800" s="44"/>
    </row>
    <row r="801" spans="2:13" ht="24.95" customHeight="1" x14ac:dyDescent="0.2">
      <c r="B801" s="119" t="s">
        <v>8</v>
      </c>
      <c r="C801" s="247">
        <v>11893</v>
      </c>
      <c r="D801" s="247">
        <v>357</v>
      </c>
      <c r="E801" s="236">
        <v>12250</v>
      </c>
      <c r="F801" s="247">
        <v>23401</v>
      </c>
      <c r="G801" s="247">
        <v>472</v>
      </c>
      <c r="H801" s="237">
        <v>23873</v>
      </c>
      <c r="I801" s="238">
        <v>0.20227308820000001</v>
      </c>
      <c r="J801" s="239">
        <v>1.9488163265306</v>
      </c>
      <c r="K801" s="46"/>
      <c r="M801" s="44"/>
    </row>
    <row r="802" spans="2:13" ht="24.95" customHeight="1" x14ac:dyDescent="0.2">
      <c r="B802" s="119" t="s">
        <v>9</v>
      </c>
      <c r="C802" s="247">
        <v>11590</v>
      </c>
      <c r="D802" s="247">
        <v>314</v>
      </c>
      <c r="E802" s="236">
        <v>11904</v>
      </c>
      <c r="F802" s="247">
        <v>26482</v>
      </c>
      <c r="G802" s="247">
        <v>514</v>
      </c>
      <c r="H802" s="237">
        <v>26996</v>
      </c>
      <c r="I802" s="238">
        <v>0.23817306059999999</v>
      </c>
      <c r="J802" s="239">
        <v>2.2678091397848998</v>
      </c>
      <c r="K802" s="46"/>
      <c r="M802" s="44"/>
    </row>
    <row r="803" spans="2:13" ht="24.95" customHeight="1" x14ac:dyDescent="0.2">
      <c r="B803" s="119" t="s">
        <v>10</v>
      </c>
      <c r="C803" s="247">
        <v>9097</v>
      </c>
      <c r="D803" s="247">
        <v>172</v>
      </c>
      <c r="E803" s="236">
        <v>9269</v>
      </c>
      <c r="F803" s="247">
        <v>19285</v>
      </c>
      <c r="G803" s="247">
        <v>276</v>
      </c>
      <c r="H803" s="237">
        <v>19561</v>
      </c>
      <c r="I803" s="238">
        <v>0.1963185076</v>
      </c>
      <c r="J803" s="239">
        <v>2.1103678929765999</v>
      </c>
      <c r="K803" s="46"/>
      <c r="M803" s="44"/>
    </row>
    <row r="804" spans="2:13" ht="24.95" customHeight="1" x14ac:dyDescent="0.2">
      <c r="B804" s="119" t="s">
        <v>11</v>
      </c>
      <c r="C804" s="247">
        <v>4593</v>
      </c>
      <c r="D804" s="247">
        <v>577</v>
      </c>
      <c r="E804" s="236">
        <v>5170</v>
      </c>
      <c r="F804" s="247">
        <v>8403</v>
      </c>
      <c r="G804" s="247">
        <v>577</v>
      </c>
      <c r="H804" s="237">
        <v>8980</v>
      </c>
      <c r="I804" s="238">
        <v>0.15586116150000001</v>
      </c>
      <c r="J804" s="239">
        <v>1.7369439071567001</v>
      </c>
      <c r="K804" s="46"/>
      <c r="M804" s="47"/>
    </row>
    <row r="805" spans="2:13" ht="24.95" customHeight="1" x14ac:dyDescent="0.2">
      <c r="B805" s="119" t="s">
        <v>12</v>
      </c>
      <c r="C805" s="247">
        <v>7662</v>
      </c>
      <c r="D805" s="247">
        <v>323</v>
      </c>
      <c r="E805" s="236">
        <v>7985</v>
      </c>
      <c r="F805" s="247">
        <v>14489</v>
      </c>
      <c r="G805" s="247">
        <v>474</v>
      </c>
      <c r="H805" s="237">
        <v>14963</v>
      </c>
      <c r="I805" s="238">
        <v>0.21042164969999999</v>
      </c>
      <c r="J805" s="239">
        <v>1.8738885410143999</v>
      </c>
      <c r="K805" s="46"/>
      <c r="M805" s="47"/>
    </row>
    <row r="806" spans="2:13" ht="24.95" customHeight="1" x14ac:dyDescent="0.2">
      <c r="B806" s="120" t="s">
        <v>14</v>
      </c>
      <c r="C806" s="227">
        <v>87628</v>
      </c>
      <c r="D806" s="227">
        <v>7972</v>
      </c>
      <c r="E806" s="240">
        <v>95600</v>
      </c>
      <c r="F806" s="227">
        <v>183721</v>
      </c>
      <c r="G806" s="227">
        <v>9549</v>
      </c>
      <c r="H806" s="241">
        <v>193270</v>
      </c>
      <c r="I806" s="242">
        <v>0.2014204175</v>
      </c>
      <c r="J806" s="243">
        <v>2.0216527196652998</v>
      </c>
      <c r="M806" s="47"/>
    </row>
    <row r="807" spans="2:13" ht="24.95" customHeight="1" x14ac:dyDescent="0.2">
      <c r="B807" s="202"/>
      <c r="C807" s="53"/>
      <c r="D807" s="53"/>
      <c r="E807" s="54"/>
      <c r="F807" s="53"/>
      <c r="G807" s="53"/>
      <c r="H807" s="54"/>
      <c r="I807" s="50"/>
      <c r="J807" s="51"/>
      <c r="K807" s="13"/>
      <c r="M807" s="59"/>
    </row>
    <row r="808" spans="2:13" ht="24.95" customHeight="1" x14ac:dyDescent="0.2">
      <c r="B808" s="48"/>
      <c r="C808" s="60"/>
      <c r="D808" s="60"/>
      <c r="E808" s="61"/>
      <c r="F808" s="60"/>
      <c r="G808" s="60"/>
      <c r="H808" s="61"/>
      <c r="I808" s="62"/>
      <c r="J808" s="63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64"/>
      <c r="C815" s="64"/>
      <c r="D815" s="64"/>
      <c r="E815" s="64"/>
      <c r="G815" s="64"/>
      <c r="H815" s="64"/>
      <c r="I815" s="64"/>
      <c r="J815" s="64"/>
    </row>
    <row r="816" spans="2:13" ht="24.95" customHeight="1" x14ac:dyDescent="0.2">
      <c r="B816" s="64"/>
      <c r="C816" s="64"/>
      <c r="D816" s="64"/>
      <c r="E816" s="64"/>
      <c r="G816" s="64"/>
      <c r="H816" s="64"/>
      <c r="I816" s="64"/>
      <c r="J816" s="64"/>
    </row>
    <row r="817" spans="2:16" ht="24.95" customHeight="1" x14ac:dyDescent="0.2">
      <c r="B817" s="64"/>
      <c r="C817" s="64"/>
      <c r="D817" s="64"/>
      <c r="E817" s="64"/>
      <c r="F817" s="64"/>
      <c r="G817" s="64"/>
      <c r="H817" s="64"/>
      <c r="I817" s="64"/>
      <c r="J817" s="64"/>
      <c r="K817" s="64"/>
    </row>
    <row r="818" spans="2:16" ht="24.95" customHeight="1" x14ac:dyDescent="0.2">
      <c r="B818" s="64"/>
      <c r="C818" s="64"/>
      <c r="D818" s="64"/>
      <c r="E818" s="64"/>
      <c r="F818" s="64"/>
      <c r="G818" s="64"/>
      <c r="H818" s="64"/>
      <c r="I818" s="64"/>
      <c r="J818" s="64"/>
      <c r="K818" s="64"/>
    </row>
    <row r="819" spans="2:16" ht="24.95" customHeight="1" x14ac:dyDescent="0.2">
      <c r="B819" s="64"/>
      <c r="C819" s="64"/>
      <c r="D819" s="64"/>
      <c r="E819" s="64"/>
      <c r="F819" s="64"/>
      <c r="G819" s="64"/>
      <c r="H819" s="64"/>
      <c r="I819" s="64"/>
      <c r="J819" s="64"/>
      <c r="K819" s="64"/>
    </row>
    <row r="820" spans="2:16" ht="25.5" customHeight="1" x14ac:dyDescent="0.2">
      <c r="B820" s="273" t="s">
        <v>165</v>
      </c>
      <c r="C820" s="273"/>
      <c r="D820" s="273"/>
      <c r="E820" s="273"/>
      <c r="F820" s="273"/>
      <c r="G820" s="273"/>
      <c r="H820" s="273"/>
      <c r="I820" s="273"/>
      <c r="J820" s="273"/>
      <c r="K820" s="273"/>
      <c r="L820" s="273"/>
      <c r="M820" s="273"/>
    </row>
    <row r="821" spans="2:16" ht="15" customHeight="1" x14ac:dyDescent="0.2">
      <c r="B821" s="56"/>
      <c r="C821" s="56"/>
      <c r="D821" s="56"/>
      <c r="E821" s="56"/>
      <c r="F821" s="56"/>
      <c r="G821" s="56"/>
    </row>
    <row r="822" spans="2:16" ht="24.95" customHeight="1" x14ac:dyDescent="0.2">
      <c r="B822" s="268" t="s">
        <v>13</v>
      </c>
      <c r="C822" s="268"/>
      <c r="D822" s="268"/>
      <c r="E822" s="268"/>
      <c r="F822" s="268"/>
      <c r="G822" s="268"/>
      <c r="H822" s="268"/>
      <c r="I822" s="38"/>
      <c r="J822" s="38"/>
      <c r="K822" s="38"/>
      <c r="L822" s="38"/>
      <c r="M822" s="13"/>
      <c r="N822" s="13"/>
      <c r="O822" s="13"/>
    </row>
    <row r="823" spans="2:16" ht="24.95" customHeight="1" x14ac:dyDescent="0.2">
      <c r="B823" s="118" t="s">
        <v>35</v>
      </c>
      <c r="C823" s="263" t="s">
        <v>62</v>
      </c>
      <c r="D823" s="263"/>
      <c r="E823" s="263" t="s">
        <v>110</v>
      </c>
      <c r="F823" s="263"/>
      <c r="G823" s="263" t="s">
        <v>0</v>
      </c>
      <c r="H823" s="263"/>
      <c r="I823" s="38"/>
      <c r="J823" s="38"/>
      <c r="K823" s="38"/>
      <c r="L823" s="38"/>
      <c r="M823" s="13"/>
      <c r="N823" s="13"/>
      <c r="O823" s="13"/>
    </row>
    <row r="824" spans="2:16" ht="24.95" customHeight="1" x14ac:dyDescent="0.2">
      <c r="B824" s="234" t="s">
        <v>176</v>
      </c>
      <c r="C824" s="262">
        <v>15043</v>
      </c>
      <c r="D824" s="262"/>
      <c r="E824" s="262">
        <v>316</v>
      </c>
      <c r="F824" s="262"/>
      <c r="G824" s="261">
        <v>15359</v>
      </c>
      <c r="H824" s="272"/>
      <c r="I824" s="38"/>
      <c r="J824" s="38"/>
      <c r="K824" s="38"/>
      <c r="L824" s="38"/>
      <c r="M824" s="13"/>
      <c r="N824" s="13"/>
      <c r="O824" s="13"/>
    </row>
    <row r="825" spans="2:16" ht="24.95" customHeight="1" x14ac:dyDescent="0.2">
      <c r="B825" s="234" t="s">
        <v>156</v>
      </c>
      <c r="C825" s="259">
        <v>87628</v>
      </c>
      <c r="D825" s="259"/>
      <c r="E825" s="259">
        <v>7972</v>
      </c>
      <c r="F825" s="259"/>
      <c r="G825" s="261">
        <v>95600</v>
      </c>
      <c r="H825" s="272"/>
      <c r="I825" s="38"/>
      <c r="J825" s="38"/>
      <c r="K825" s="38"/>
      <c r="L825" s="38"/>
      <c r="M825" s="13"/>
      <c r="N825" s="13"/>
      <c r="O825" s="13"/>
    </row>
    <row r="826" spans="2:16" ht="24.95" customHeight="1" x14ac:dyDescent="0.2">
      <c r="B826" s="102" t="s">
        <v>43</v>
      </c>
      <c r="C826" s="264">
        <f>(C825-C824)/C824</f>
        <v>4.8251678521571497</v>
      </c>
      <c r="D826" s="264"/>
      <c r="E826" s="264">
        <f>(E825-E824)/E824</f>
        <v>24.227848101265824</v>
      </c>
      <c r="F826" s="264"/>
      <c r="G826" s="264">
        <f>(G825-G824)/G824</f>
        <v>5.2243635653362848</v>
      </c>
      <c r="H826" s="264"/>
      <c r="I826" s="38"/>
      <c r="J826" s="38"/>
      <c r="K826" s="38"/>
      <c r="L826" s="38"/>
      <c r="M826" s="13"/>
      <c r="N826" s="13"/>
      <c r="O826" s="13"/>
    </row>
    <row r="827" spans="2:16" ht="24.95" customHeight="1" x14ac:dyDescent="0.2">
      <c r="B827" s="37"/>
      <c r="C827" s="38"/>
      <c r="D827" s="38"/>
      <c r="E827" s="38"/>
      <c r="F827" s="57"/>
      <c r="G827" s="37"/>
      <c r="H827" s="37"/>
      <c r="I827" s="38"/>
      <c r="J827" s="38"/>
      <c r="K827" s="38"/>
      <c r="L827" s="38"/>
      <c r="M827" s="13"/>
      <c r="N827" s="13"/>
      <c r="O827" s="13"/>
      <c r="P827" s="13"/>
    </row>
    <row r="828" spans="2:16" ht="24.95" customHeight="1" x14ac:dyDescent="0.2">
      <c r="B828" s="37"/>
      <c r="C828" s="38"/>
      <c r="D828" s="38"/>
      <c r="E828" s="38"/>
      <c r="F828" s="57"/>
      <c r="G828" s="37"/>
      <c r="H828" s="37"/>
      <c r="I828" s="38"/>
      <c r="J828" s="38"/>
      <c r="K828" s="38"/>
      <c r="L828" s="38"/>
      <c r="M828" s="13"/>
      <c r="N828" s="13"/>
      <c r="O828" s="13"/>
      <c r="P828" s="13"/>
    </row>
    <row r="829" spans="2:16" ht="24.95" customHeight="1" x14ac:dyDescent="0.2">
      <c r="B829" s="37"/>
      <c r="C829" s="38"/>
      <c r="D829" s="38"/>
      <c r="E829" s="38"/>
      <c r="F829" s="57"/>
      <c r="G829" s="37"/>
      <c r="H829" s="37"/>
      <c r="I829" s="38"/>
      <c r="J829" s="38"/>
      <c r="K829" s="38"/>
      <c r="L829" s="38"/>
      <c r="M829" s="13"/>
      <c r="N829" s="13"/>
      <c r="O829" s="13"/>
      <c r="P829" s="13"/>
    </row>
    <row r="830" spans="2:16" ht="24.95" customHeight="1" x14ac:dyDescent="0.2">
      <c r="B830" s="37"/>
      <c r="C830" s="38"/>
      <c r="D830" s="38"/>
      <c r="E830" s="38"/>
      <c r="F830" s="57"/>
      <c r="G830" s="37"/>
      <c r="H830" s="37"/>
      <c r="I830" s="38"/>
      <c r="J830" s="38"/>
      <c r="K830" s="38"/>
      <c r="L830" s="38"/>
      <c r="M830" s="13"/>
      <c r="N830" s="13"/>
      <c r="O830" s="13"/>
      <c r="P830" s="13"/>
    </row>
    <row r="831" spans="2:16" ht="24.95" customHeight="1" x14ac:dyDescent="0.2">
      <c r="B831" s="37"/>
      <c r="C831" s="38"/>
      <c r="D831" s="38"/>
      <c r="E831" s="38"/>
      <c r="F831" s="57"/>
      <c r="G831" s="37"/>
      <c r="H831" s="37"/>
      <c r="I831" s="38"/>
      <c r="J831" s="38"/>
      <c r="K831" s="38"/>
      <c r="L831" s="38"/>
      <c r="M831" s="13"/>
      <c r="N831" s="13"/>
      <c r="O831" s="13"/>
      <c r="P831" s="13"/>
    </row>
    <row r="832" spans="2:16" ht="24.95" customHeight="1" x14ac:dyDescent="0.2">
      <c r="B832" s="37"/>
      <c r="C832" s="38"/>
      <c r="D832" s="38"/>
      <c r="E832" s="38"/>
      <c r="F832" s="57"/>
      <c r="G832" s="37"/>
      <c r="H832" s="37"/>
      <c r="I832" s="38"/>
      <c r="J832" s="38"/>
      <c r="K832" s="38"/>
      <c r="L832" s="38"/>
      <c r="M832" s="13"/>
      <c r="N832" s="13"/>
      <c r="O832" s="13"/>
      <c r="P832" s="13"/>
    </row>
    <row r="833" spans="2:16" ht="24.95" customHeight="1" x14ac:dyDescent="0.2">
      <c r="B833" s="37"/>
      <c r="C833" s="38"/>
      <c r="D833" s="38"/>
      <c r="E833" s="38"/>
      <c r="F833" s="57"/>
      <c r="G833" s="37"/>
      <c r="H833" s="37"/>
      <c r="I833" s="38"/>
      <c r="J833" s="38"/>
      <c r="K833" s="38"/>
      <c r="L833" s="38"/>
      <c r="M833" s="13"/>
      <c r="N833" s="13"/>
      <c r="O833" s="13"/>
      <c r="P833" s="13"/>
    </row>
    <row r="834" spans="2:16" ht="24.95" customHeight="1" x14ac:dyDescent="0.2">
      <c r="B834" s="136"/>
      <c r="C834" s="136"/>
      <c r="D834" s="136"/>
      <c r="E834" s="136"/>
      <c r="F834" s="136"/>
      <c r="G834" s="136"/>
      <c r="H834" s="136"/>
      <c r="I834" s="136"/>
      <c r="J834" s="136"/>
      <c r="K834" s="136"/>
      <c r="L834" s="136"/>
      <c r="M834" s="58"/>
      <c r="N834" s="58"/>
      <c r="O834" s="58"/>
      <c r="P834" s="58"/>
    </row>
    <row r="835" spans="2:16" ht="24.95" customHeight="1" x14ac:dyDescent="0.2"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</row>
    <row r="836" spans="2:16" ht="24.95" customHeight="1" x14ac:dyDescent="0.2"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</row>
    <row r="837" spans="2:16" ht="24.95" customHeight="1" x14ac:dyDescent="0.2">
      <c r="B837" s="270" t="s">
        <v>15</v>
      </c>
      <c r="C837" s="270"/>
      <c r="D837" s="270"/>
      <c r="E837" s="270"/>
      <c r="F837" s="270"/>
      <c r="G837" s="270"/>
      <c r="H837" s="270"/>
      <c r="I837" s="270"/>
      <c r="J837" s="270"/>
    </row>
    <row r="838" spans="2:16" ht="24.95" customHeight="1" x14ac:dyDescent="0.2">
      <c r="B838" s="127" t="s">
        <v>35</v>
      </c>
      <c r="C838" s="265" t="s">
        <v>112</v>
      </c>
      <c r="D838" s="265"/>
      <c r="E838" s="265" t="s">
        <v>111</v>
      </c>
      <c r="F838" s="265"/>
      <c r="G838" s="265" t="s">
        <v>42</v>
      </c>
      <c r="H838" s="265"/>
      <c r="I838" s="265" t="s">
        <v>18</v>
      </c>
      <c r="J838" s="265"/>
      <c r="L838" s="39"/>
    </row>
    <row r="839" spans="2:16" ht="24.95" customHeight="1" x14ac:dyDescent="0.2">
      <c r="B839" s="234" t="s">
        <v>176</v>
      </c>
      <c r="C839" s="262">
        <v>29414</v>
      </c>
      <c r="D839" s="262"/>
      <c r="E839" s="262">
        <v>1068</v>
      </c>
      <c r="F839" s="262"/>
      <c r="G839" s="261">
        <v>30482</v>
      </c>
      <c r="H839" s="261"/>
      <c r="I839" s="271">
        <v>5.30065329E-2</v>
      </c>
      <c r="J839" s="271"/>
    </row>
    <row r="840" spans="2:16" ht="24.95" customHeight="1" x14ac:dyDescent="0.2">
      <c r="B840" s="234" t="s">
        <v>156</v>
      </c>
      <c r="C840" s="259">
        <v>183721</v>
      </c>
      <c r="D840" s="259"/>
      <c r="E840" s="259">
        <v>9549</v>
      </c>
      <c r="F840" s="259"/>
      <c r="G840" s="261">
        <v>193270</v>
      </c>
      <c r="H840" s="261"/>
      <c r="I840" s="260">
        <v>0.2014204175</v>
      </c>
      <c r="J840" s="260"/>
    </row>
    <row r="841" spans="2:16" ht="24.95" customHeight="1" x14ac:dyDescent="0.2">
      <c r="B841" s="98" t="s">
        <v>43</v>
      </c>
      <c r="C841" s="266">
        <f>(C840-C839)/C839</f>
        <v>5.2460393010131234</v>
      </c>
      <c r="D841" s="266"/>
      <c r="E841" s="266">
        <f>(E840-E839)/E839</f>
        <v>7.941011235955056</v>
      </c>
      <c r="F841" s="266"/>
      <c r="G841" s="266">
        <f>(G840-G839)/G839</f>
        <v>5.3404632241978875</v>
      </c>
      <c r="H841" s="266"/>
      <c r="I841" s="266">
        <f>(I840-I839)/I839</f>
        <v>2.7999168494946023</v>
      </c>
      <c r="J841" s="266"/>
    </row>
    <row r="842" spans="2:16" ht="24.95" customHeight="1" x14ac:dyDescent="0.2">
      <c r="M842" s="58"/>
      <c r="N842" s="58"/>
      <c r="O842" s="58"/>
      <c r="P842" s="58"/>
    </row>
    <row r="843" spans="2:16" ht="24.95" customHeight="1" x14ac:dyDescent="0.2">
      <c r="M843" s="58"/>
      <c r="N843" s="58"/>
      <c r="O843" s="58"/>
      <c r="P843" s="58"/>
    </row>
    <row r="844" spans="2:16" ht="24.95" customHeight="1" x14ac:dyDescent="0.2">
      <c r="M844" s="58"/>
      <c r="N844" s="58"/>
      <c r="O844" s="58"/>
      <c r="P844" s="58"/>
    </row>
    <row r="845" spans="2:16" ht="24.95" customHeight="1" x14ac:dyDescent="0.2"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</row>
    <row r="846" spans="2:16" ht="24.95" customHeight="1" x14ac:dyDescent="0.2"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</row>
    <row r="847" spans="2:16" ht="24.95" customHeight="1" x14ac:dyDescent="0.2"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</row>
    <row r="848" spans="2:16" ht="24.95" customHeight="1" x14ac:dyDescent="0.2"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</row>
    <row r="849" spans="2:16" ht="24.95" customHeight="1" x14ac:dyDescent="0.2"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</row>
    <row r="850" spans="2:16" ht="24.95" customHeight="1" x14ac:dyDescent="0.2"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</row>
    <row r="851" spans="2:16" ht="24.95" customHeight="1" x14ac:dyDescent="0.2"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</row>
    <row r="852" spans="2:16" ht="24.95" customHeight="1" x14ac:dyDescent="0.2"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M852" s="31">
        <v>10</v>
      </c>
      <c r="N852" s="58"/>
      <c r="P852" s="58"/>
    </row>
    <row r="853" spans="2:16" ht="25.5" customHeight="1" x14ac:dyDescent="0.2">
      <c r="B853" s="289" t="s">
        <v>166</v>
      </c>
      <c r="C853" s="289"/>
      <c r="D853" s="289"/>
      <c r="E853" s="289"/>
      <c r="F853" s="289"/>
      <c r="G853" s="289"/>
      <c r="H853" s="289"/>
      <c r="I853" s="289"/>
      <c r="J853" s="289"/>
      <c r="K853" s="289"/>
      <c r="L853" s="289"/>
      <c r="M853" s="289"/>
    </row>
    <row r="854" spans="2:16" ht="15" customHeight="1" x14ac:dyDescent="0.2">
      <c r="P854" s="58"/>
    </row>
    <row r="855" spans="2:16" ht="24.95" customHeight="1" x14ac:dyDescent="0.2">
      <c r="B855" s="268" t="s">
        <v>13</v>
      </c>
      <c r="C855" s="268"/>
      <c r="D855" s="268"/>
      <c r="E855" s="268"/>
      <c r="F855" s="268"/>
      <c r="G855" s="268"/>
      <c r="H855" s="268"/>
      <c r="I855" s="38"/>
      <c r="J855" s="38"/>
      <c r="K855" s="38"/>
      <c r="L855" s="38"/>
      <c r="M855" s="13"/>
      <c r="N855" s="13"/>
      <c r="O855" s="13"/>
    </row>
    <row r="856" spans="2:16" ht="24.95" customHeight="1" x14ac:dyDescent="0.2">
      <c r="B856" s="118" t="s">
        <v>35</v>
      </c>
      <c r="C856" s="263" t="s">
        <v>62</v>
      </c>
      <c r="D856" s="263"/>
      <c r="E856" s="263" t="s">
        <v>110</v>
      </c>
      <c r="F856" s="263"/>
      <c r="G856" s="263" t="s">
        <v>0</v>
      </c>
      <c r="H856" s="263"/>
      <c r="I856" s="38"/>
      <c r="J856" s="38"/>
      <c r="K856" s="38"/>
      <c r="L856" s="38"/>
      <c r="M856" s="13"/>
      <c r="N856" s="13"/>
      <c r="O856" s="13"/>
    </row>
    <row r="857" spans="2:16" ht="24.95" customHeight="1" x14ac:dyDescent="0.2">
      <c r="B857" s="234" t="s">
        <v>159</v>
      </c>
      <c r="C857" s="262">
        <v>32643</v>
      </c>
      <c r="D857" s="262"/>
      <c r="E857" s="262">
        <v>1114</v>
      </c>
      <c r="F857" s="262"/>
      <c r="G857" s="261">
        <v>33757</v>
      </c>
      <c r="H857" s="272"/>
      <c r="I857" s="38"/>
      <c r="J857" s="38"/>
      <c r="K857" s="38"/>
      <c r="L857" s="38"/>
      <c r="M857" s="13"/>
      <c r="N857" s="13"/>
      <c r="O857" s="13"/>
    </row>
    <row r="858" spans="2:16" ht="24.95" customHeight="1" x14ac:dyDescent="0.2">
      <c r="B858" s="234" t="s">
        <v>160</v>
      </c>
      <c r="C858" s="259">
        <v>203402</v>
      </c>
      <c r="D858" s="259"/>
      <c r="E858" s="259">
        <v>13898</v>
      </c>
      <c r="F858" s="259"/>
      <c r="G858" s="261">
        <v>217300</v>
      </c>
      <c r="H858" s="272"/>
      <c r="I858" s="38"/>
      <c r="J858" s="38"/>
      <c r="K858" s="38"/>
      <c r="L858" s="38"/>
      <c r="M858" s="13"/>
      <c r="N858" s="13"/>
      <c r="O858" s="13"/>
    </row>
    <row r="859" spans="2:16" ht="24.95" customHeight="1" x14ac:dyDescent="0.2">
      <c r="B859" s="102" t="s">
        <v>43</v>
      </c>
      <c r="C859" s="264">
        <f>(C858-C857)/C857</f>
        <v>5.2311062096008332</v>
      </c>
      <c r="D859" s="264"/>
      <c r="E859" s="264">
        <f>(E858-E857)/E857</f>
        <v>11.475763016157989</v>
      </c>
      <c r="F859" s="264"/>
      <c r="G859" s="264">
        <f>(G858-G857)/G857</f>
        <v>5.4371833989987266</v>
      </c>
      <c r="H859" s="264"/>
      <c r="I859" s="38"/>
      <c r="J859" s="38"/>
      <c r="K859" s="38"/>
      <c r="L859" s="38"/>
      <c r="M859" s="13"/>
      <c r="N859" s="13"/>
      <c r="O859" s="13"/>
    </row>
    <row r="860" spans="2:16" ht="24.95" customHeight="1" x14ac:dyDescent="0.2">
      <c r="B860" s="37"/>
      <c r="C860" s="38"/>
      <c r="D860" s="38"/>
      <c r="E860" s="38"/>
      <c r="F860" s="57"/>
      <c r="G860" s="37"/>
      <c r="H860" s="37"/>
      <c r="I860" s="38"/>
      <c r="J860" s="38"/>
      <c r="K860" s="38"/>
      <c r="L860" s="38"/>
      <c r="M860" s="13"/>
      <c r="N860" s="13"/>
      <c r="O860" s="13"/>
      <c r="P860" s="58"/>
    </row>
    <row r="861" spans="2:16" ht="24.95" customHeight="1" x14ac:dyDescent="0.2">
      <c r="B861" s="37"/>
      <c r="C861" s="38"/>
      <c r="D861" s="38"/>
      <c r="E861" s="38"/>
      <c r="F861" s="57"/>
      <c r="G861" s="37"/>
      <c r="H861" s="37"/>
      <c r="I861" s="38"/>
      <c r="J861" s="38"/>
      <c r="K861" s="38"/>
      <c r="L861" s="38"/>
      <c r="M861" s="13"/>
      <c r="N861" s="13"/>
      <c r="O861" s="13"/>
      <c r="P861" s="58"/>
    </row>
    <row r="862" spans="2:16" ht="24.95" customHeight="1" x14ac:dyDescent="0.2">
      <c r="B862" s="37"/>
      <c r="C862" s="38"/>
      <c r="D862" s="38"/>
      <c r="E862" s="38"/>
      <c r="F862" s="57"/>
      <c r="G862" s="37"/>
      <c r="H862" s="37"/>
      <c r="I862" s="38"/>
      <c r="J862" s="38"/>
      <c r="K862" s="38"/>
      <c r="L862" s="38"/>
      <c r="M862" s="13"/>
      <c r="N862" s="13"/>
      <c r="O862" s="13"/>
      <c r="P862" s="58"/>
    </row>
    <row r="863" spans="2:16" ht="24.95" customHeight="1" x14ac:dyDescent="0.2">
      <c r="B863" s="37"/>
      <c r="C863" s="38"/>
      <c r="D863" s="38"/>
      <c r="E863" s="38"/>
      <c r="F863" s="57"/>
      <c r="G863" s="37"/>
      <c r="H863" s="37"/>
      <c r="I863" s="38"/>
      <c r="J863" s="38"/>
      <c r="K863" s="38"/>
      <c r="L863" s="38"/>
      <c r="M863" s="13"/>
      <c r="N863" s="13"/>
      <c r="O863" s="13"/>
      <c r="P863" s="58"/>
    </row>
    <row r="864" spans="2:16" ht="24.95" customHeight="1" x14ac:dyDescent="0.2">
      <c r="B864" s="37"/>
      <c r="C864" s="38"/>
      <c r="D864" s="38"/>
      <c r="E864" s="38"/>
      <c r="F864" s="57"/>
      <c r="G864" s="37"/>
      <c r="H864" s="37"/>
      <c r="I864" s="38"/>
      <c r="J864" s="38"/>
      <c r="K864" s="38"/>
      <c r="L864" s="38"/>
      <c r="M864" s="13"/>
      <c r="N864" s="13"/>
      <c r="O864" s="13"/>
      <c r="P864" s="58"/>
    </row>
    <row r="865" spans="2:16" ht="24.95" customHeight="1" x14ac:dyDescent="0.2">
      <c r="B865" s="37"/>
      <c r="C865" s="38"/>
      <c r="D865" s="38"/>
      <c r="E865" s="38"/>
      <c r="F865" s="57"/>
      <c r="G865" s="37"/>
      <c r="H865" s="37"/>
      <c r="I865" s="38"/>
      <c r="J865" s="38"/>
      <c r="K865" s="38"/>
      <c r="L865" s="38"/>
      <c r="M865" s="13"/>
      <c r="N865" s="13"/>
      <c r="O865" s="13"/>
      <c r="P865" s="58"/>
    </row>
    <row r="866" spans="2:16" ht="24.95" customHeight="1" x14ac:dyDescent="0.2">
      <c r="B866" s="37"/>
      <c r="C866" s="38"/>
      <c r="D866" s="38"/>
      <c r="E866" s="38"/>
      <c r="F866" s="57"/>
      <c r="G866" s="37"/>
      <c r="H866" s="37"/>
      <c r="I866" s="38"/>
      <c r="J866" s="38"/>
      <c r="K866" s="38"/>
      <c r="L866" s="38"/>
      <c r="M866" s="13"/>
      <c r="N866" s="13"/>
      <c r="O866" s="13"/>
      <c r="P866" s="58"/>
    </row>
    <row r="867" spans="2:16" ht="24.95" customHeight="1" x14ac:dyDescent="0.2">
      <c r="B867" s="136"/>
      <c r="C867" s="136"/>
      <c r="D867" s="136"/>
      <c r="E867" s="136"/>
      <c r="F867" s="136"/>
      <c r="G867" s="136"/>
      <c r="H867" s="136"/>
      <c r="I867" s="136"/>
      <c r="J867" s="136"/>
      <c r="K867" s="136"/>
      <c r="L867" s="136"/>
      <c r="M867" s="58"/>
      <c r="N867" s="58"/>
      <c r="O867" s="58"/>
      <c r="P867" s="58"/>
    </row>
    <row r="868" spans="2:16" ht="24.95" customHeight="1" x14ac:dyDescent="0.2"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</row>
    <row r="869" spans="2:16" ht="24.95" customHeight="1" x14ac:dyDescent="0.2"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</row>
    <row r="870" spans="2:16" ht="24.95" customHeight="1" x14ac:dyDescent="0.2"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</row>
    <row r="871" spans="2:16" ht="24.95" customHeight="1" x14ac:dyDescent="0.2"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</row>
    <row r="872" spans="2:16" ht="24.95" customHeight="1" x14ac:dyDescent="0.2"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</row>
    <row r="873" spans="2:16" ht="24.95" customHeight="1" x14ac:dyDescent="0.2"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</row>
    <row r="874" spans="2:16" ht="24.95" customHeight="1" x14ac:dyDescent="0.2"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</row>
    <row r="875" spans="2:16" ht="24.95" customHeight="1" x14ac:dyDescent="0.2"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</row>
    <row r="876" spans="2:16" ht="24.95" customHeight="1" x14ac:dyDescent="0.2"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</row>
    <row r="877" spans="2:16" ht="24.95" customHeight="1" x14ac:dyDescent="0.2"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</row>
    <row r="878" spans="2:16" ht="24.95" customHeight="1" x14ac:dyDescent="0.2"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</row>
    <row r="879" spans="2:16" ht="24.95" customHeight="1" x14ac:dyDescent="0.2"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</row>
    <row r="880" spans="2:16" ht="24.95" customHeight="1" x14ac:dyDescent="0.2"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</row>
    <row r="881" spans="2:16" ht="24.95" customHeight="1" x14ac:dyDescent="0.2">
      <c r="B881" s="270" t="s">
        <v>15</v>
      </c>
      <c r="C881" s="270"/>
      <c r="D881" s="270"/>
      <c r="E881" s="270"/>
      <c r="F881" s="270"/>
      <c r="G881" s="270"/>
      <c r="H881" s="270"/>
      <c r="I881" s="270"/>
      <c r="J881" s="270"/>
    </row>
    <row r="882" spans="2:16" ht="24.95" customHeight="1" x14ac:dyDescent="0.2">
      <c r="B882" s="127" t="s">
        <v>35</v>
      </c>
      <c r="C882" s="265" t="s">
        <v>40</v>
      </c>
      <c r="D882" s="265"/>
      <c r="E882" s="265" t="s">
        <v>41</v>
      </c>
      <c r="F882" s="265"/>
      <c r="G882" s="265" t="s">
        <v>42</v>
      </c>
      <c r="H882" s="265"/>
      <c r="I882" s="265" t="s">
        <v>89</v>
      </c>
      <c r="J882" s="265"/>
      <c r="L882" s="39"/>
    </row>
    <row r="883" spans="2:16" ht="24.95" customHeight="1" x14ac:dyDescent="0.2">
      <c r="B883" s="234" t="s">
        <v>159</v>
      </c>
      <c r="C883" s="262">
        <v>64331</v>
      </c>
      <c r="D883" s="262"/>
      <c r="E883" s="262">
        <v>5294</v>
      </c>
      <c r="F883" s="262"/>
      <c r="G883" s="261">
        <v>69625</v>
      </c>
      <c r="H883" s="261"/>
      <c r="I883" s="271">
        <v>3.1637621009564E-2</v>
      </c>
      <c r="J883" s="271"/>
    </row>
    <row r="884" spans="2:16" ht="24.95" customHeight="1" x14ac:dyDescent="0.2">
      <c r="B884" s="234" t="s">
        <v>160</v>
      </c>
      <c r="C884" s="259">
        <v>390865</v>
      </c>
      <c r="D884" s="259"/>
      <c r="E884" s="259">
        <v>18830</v>
      </c>
      <c r="F884" s="259"/>
      <c r="G884" s="261">
        <v>409695</v>
      </c>
      <c r="H884" s="261"/>
      <c r="I884" s="260">
        <v>0.1158268503248</v>
      </c>
      <c r="J884" s="260"/>
    </row>
    <row r="885" spans="2:16" ht="24.95" customHeight="1" x14ac:dyDescent="0.2">
      <c r="B885" s="98" t="s">
        <v>43</v>
      </c>
      <c r="C885" s="266">
        <f>(C884-C883)/C883</f>
        <v>5.0758421289891347</v>
      </c>
      <c r="D885" s="266"/>
      <c r="E885" s="266">
        <f>(E884-E883)/E883</f>
        <v>2.5568568190404233</v>
      </c>
      <c r="F885" s="266"/>
      <c r="G885" s="266">
        <f>(G884-G883)/G883</f>
        <v>4.8843087971274688</v>
      </c>
      <c r="H885" s="266"/>
      <c r="I885" s="266">
        <f>(I884-I883)/I883</f>
        <v>2.6610480380236474</v>
      </c>
      <c r="J885" s="266"/>
    </row>
    <row r="886" spans="2:16" ht="24.95" customHeight="1" x14ac:dyDescent="0.2">
      <c r="B886" s="37"/>
      <c r="C886" s="38"/>
      <c r="D886" s="38"/>
      <c r="E886" s="38"/>
      <c r="F886" s="57"/>
      <c r="G886" s="37"/>
      <c r="H886" s="37"/>
      <c r="I886" s="38"/>
      <c r="J886" s="38"/>
      <c r="K886" s="38"/>
      <c r="L886" s="38"/>
      <c r="M886" s="13"/>
      <c r="N886" s="13"/>
      <c r="O886" s="13"/>
      <c r="P886" s="58"/>
    </row>
    <row r="887" spans="2:16" ht="24.95" customHeight="1" x14ac:dyDescent="0.2">
      <c r="B887" s="37"/>
      <c r="C887" s="38"/>
      <c r="D887" s="38"/>
      <c r="E887" s="38"/>
      <c r="F887" s="57"/>
      <c r="G887" s="37"/>
      <c r="H887" s="37"/>
      <c r="I887" s="38"/>
      <c r="J887" s="38"/>
      <c r="K887" s="38"/>
      <c r="L887" s="38"/>
      <c r="M887" s="13"/>
      <c r="N887" s="13"/>
      <c r="O887" s="13"/>
      <c r="P887" s="58"/>
    </row>
    <row r="888" spans="2:16" ht="24.95" customHeight="1" x14ac:dyDescent="0.2">
      <c r="B888" s="37"/>
      <c r="C888" s="38"/>
      <c r="D888" s="38"/>
      <c r="E888" s="38"/>
      <c r="F888" s="57"/>
      <c r="G888" s="37"/>
      <c r="H888" s="37"/>
      <c r="I888" s="38"/>
      <c r="J888" s="38"/>
      <c r="K888" s="38"/>
      <c r="L888" s="38"/>
      <c r="M888" s="13"/>
      <c r="N888" s="13"/>
      <c r="O888" s="13"/>
      <c r="P888" s="58"/>
    </row>
    <row r="889" spans="2:16" ht="24.95" customHeight="1" x14ac:dyDescent="0.2">
      <c r="B889" s="37"/>
      <c r="C889" s="38"/>
      <c r="D889" s="38"/>
      <c r="E889" s="38"/>
      <c r="F889" s="57"/>
      <c r="G889" s="37"/>
      <c r="H889" s="37"/>
      <c r="I889" s="38"/>
      <c r="J889" s="38"/>
      <c r="K889" s="38"/>
      <c r="L889" s="38"/>
      <c r="M889" s="13"/>
      <c r="N889" s="13"/>
      <c r="O889" s="13"/>
      <c r="P889" s="58"/>
    </row>
    <row r="890" spans="2:16" ht="24.95" customHeight="1" x14ac:dyDescent="0.2">
      <c r="B890" s="37"/>
      <c r="C890" s="38"/>
      <c r="D890" s="38"/>
      <c r="E890" s="38"/>
      <c r="F890" s="57"/>
      <c r="G890" s="37"/>
      <c r="H890" s="37"/>
      <c r="I890" s="38"/>
      <c r="J890" s="38"/>
      <c r="K890" s="38"/>
      <c r="L890" s="38"/>
      <c r="M890" s="13"/>
      <c r="N890" s="13"/>
      <c r="O890" s="13"/>
      <c r="P890" s="58"/>
    </row>
    <row r="891" spans="2:16" ht="24.95" customHeight="1" x14ac:dyDescent="0.2"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13"/>
      <c r="N891" s="13"/>
      <c r="O891" s="13"/>
      <c r="P891" s="58"/>
    </row>
    <row r="892" spans="2:16" ht="24.95" customHeight="1" x14ac:dyDescent="0.2"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13"/>
      <c r="N892" s="13"/>
      <c r="O892" s="13"/>
      <c r="P892" s="58"/>
    </row>
    <row r="893" spans="2:16" ht="24.95" customHeight="1" x14ac:dyDescent="0.2"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58"/>
      <c r="N893" s="58"/>
      <c r="O893" s="58"/>
      <c r="P893" s="58"/>
    </row>
    <row r="894" spans="2:16" ht="24.95" customHeight="1" x14ac:dyDescent="0.2"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58"/>
      <c r="N894" s="58"/>
      <c r="O894" s="58"/>
      <c r="P894" s="58"/>
    </row>
    <row r="895" spans="2:16" ht="24.95" customHeight="1" x14ac:dyDescent="0.2"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</row>
    <row r="896" spans="2:16" ht="24.95" customHeight="1" x14ac:dyDescent="0.2"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</row>
    <row r="897" spans="2:16" ht="24.95" customHeight="1" x14ac:dyDescent="0.2"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</row>
    <row r="898" spans="2:16" ht="24.95" customHeight="1" x14ac:dyDescent="0.2"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</row>
    <row r="899" spans="2:16" ht="24.95" customHeight="1" x14ac:dyDescent="0.2"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</row>
    <row r="900" spans="2:16" ht="24.95" customHeight="1" x14ac:dyDescent="0.2"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</row>
    <row r="901" spans="2:16" ht="24.95" customHeight="1" x14ac:dyDescent="0.2"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</row>
    <row r="902" spans="2:16" ht="24.95" customHeight="1" x14ac:dyDescent="0.2"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</row>
    <row r="903" spans="2:16" ht="24.95" customHeight="1" x14ac:dyDescent="0.2"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</row>
    <row r="904" spans="2:16" ht="24.95" customHeight="1" x14ac:dyDescent="0.2"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P904" s="58"/>
    </row>
    <row r="905" spans="2:16" ht="24.95" customHeight="1" x14ac:dyDescent="0.2"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22"/>
      <c r="P905" s="58"/>
    </row>
    <row r="906" spans="2:16" s="58" customFormat="1" ht="24.95" customHeight="1" x14ac:dyDescent="0.2"/>
    <row r="907" spans="2:16" s="58" customFormat="1" ht="24.95" customHeight="1" x14ac:dyDescent="0.2"/>
    <row r="908" spans="2:16" s="58" customFormat="1" ht="24.95" customHeight="1" x14ac:dyDescent="0.2"/>
    <row r="909" spans="2:16" s="58" customFormat="1" ht="24.95" customHeight="1" x14ac:dyDescent="0.2"/>
    <row r="910" spans="2:16" s="58" customFormat="1" ht="24.95" customHeight="1" x14ac:dyDescent="0.2"/>
    <row r="911" spans="2:16" s="58" customFormat="1" ht="24.95" customHeight="1" x14ac:dyDescent="0.2"/>
    <row r="912" spans="2:16" s="58" customFormat="1" ht="24.95" customHeight="1" x14ac:dyDescent="0.2"/>
    <row r="913" spans="2:13" s="58" customFormat="1" ht="24.95" customHeight="1" x14ac:dyDescent="0.2"/>
    <row r="914" spans="2:13" s="58" customFormat="1" ht="24.95" customHeight="1" x14ac:dyDescent="0.2">
      <c r="M914" s="22">
        <v>11</v>
      </c>
    </row>
    <row r="915" spans="2:13" ht="25.5" customHeight="1" x14ac:dyDescent="0.2">
      <c r="B915" s="258" t="s">
        <v>121</v>
      </c>
      <c r="C915" s="258"/>
      <c r="D915" s="258"/>
      <c r="E915" s="258"/>
      <c r="F915" s="258"/>
      <c r="G915" s="258"/>
      <c r="H915" s="258"/>
      <c r="I915" s="258"/>
      <c r="J915" s="258"/>
      <c r="K915" s="258"/>
      <c r="L915" s="258"/>
      <c r="M915" s="258"/>
    </row>
    <row r="916" spans="2:13" ht="15" customHeight="1" x14ac:dyDescent="0.2">
      <c r="B916" s="65"/>
      <c r="C916" s="65"/>
      <c r="D916" s="65"/>
      <c r="E916" s="65"/>
      <c r="F916" s="65"/>
      <c r="G916" s="65"/>
      <c r="H916" s="65"/>
      <c r="I916" s="65"/>
      <c r="J916" s="65"/>
      <c r="K916" s="65"/>
      <c r="L916" s="65"/>
    </row>
    <row r="917" spans="2:13" ht="25.5" customHeight="1" x14ac:dyDescent="0.2">
      <c r="B917" s="258" t="s">
        <v>92</v>
      </c>
      <c r="C917" s="258"/>
      <c r="D917" s="258"/>
      <c r="E917" s="258"/>
      <c r="F917" s="258"/>
      <c r="G917" s="258"/>
      <c r="H917" s="258"/>
      <c r="I917" s="258"/>
      <c r="J917" s="258"/>
      <c r="K917" s="258"/>
      <c r="L917" s="258"/>
      <c r="M917" s="258"/>
    </row>
    <row r="918" spans="2:13" ht="15" customHeight="1" x14ac:dyDescent="0.2">
      <c r="B918" s="56"/>
      <c r="C918" s="56"/>
      <c r="D918" s="56"/>
      <c r="E918" s="56"/>
      <c r="F918" s="56"/>
      <c r="G918" s="56"/>
    </row>
    <row r="919" spans="2:13" ht="24.95" customHeight="1" x14ac:dyDescent="0.2">
      <c r="B919" s="269" t="s">
        <v>116</v>
      </c>
      <c r="C919" s="269"/>
      <c r="D919" s="269"/>
      <c r="E919" s="269"/>
      <c r="F919" s="269"/>
      <c r="G919" s="269"/>
      <c r="H919" s="269"/>
      <c r="I919" s="269"/>
      <c r="J919" s="269"/>
    </row>
    <row r="920" spans="2:13" ht="24.95" customHeight="1" x14ac:dyDescent="0.2">
      <c r="B920" s="302" t="s">
        <v>36</v>
      </c>
      <c r="C920" s="267" t="s">
        <v>47</v>
      </c>
      <c r="D920" s="267"/>
      <c r="E920" s="267"/>
      <c r="F920" s="267" t="s">
        <v>48</v>
      </c>
      <c r="G920" s="267"/>
      <c r="H920" s="267"/>
      <c r="I920" s="123" t="s">
        <v>52</v>
      </c>
      <c r="J920" s="125" t="s">
        <v>53</v>
      </c>
      <c r="M920" s="44"/>
    </row>
    <row r="921" spans="2:13" ht="24.95" customHeight="1" x14ac:dyDescent="0.2">
      <c r="B921" s="303"/>
      <c r="C921" s="121" t="s">
        <v>66</v>
      </c>
      <c r="D921" s="121" t="s">
        <v>67</v>
      </c>
      <c r="E921" s="173" t="s">
        <v>68</v>
      </c>
      <c r="F921" s="121" t="s">
        <v>69</v>
      </c>
      <c r="G921" s="121" t="s">
        <v>70</v>
      </c>
      <c r="H921" s="122" t="s">
        <v>71</v>
      </c>
      <c r="I921" s="124" t="s">
        <v>85</v>
      </c>
      <c r="J921" s="126" t="s">
        <v>86</v>
      </c>
      <c r="K921" s="19"/>
      <c r="M921" s="44"/>
    </row>
    <row r="922" spans="2:13" ht="24.95" customHeight="1" x14ac:dyDescent="0.2">
      <c r="B922" s="119" t="s">
        <v>114</v>
      </c>
      <c r="C922" s="247">
        <v>4857</v>
      </c>
      <c r="D922" s="247">
        <v>52</v>
      </c>
      <c r="E922" s="236">
        <v>4909</v>
      </c>
      <c r="F922" s="247">
        <v>9464</v>
      </c>
      <c r="G922" s="247">
        <v>86</v>
      </c>
      <c r="H922" s="237">
        <v>9550</v>
      </c>
      <c r="I922" s="238">
        <v>5.0210307699999998E-2</v>
      </c>
      <c r="J922" s="239">
        <v>1.9454063964146999</v>
      </c>
      <c r="K922" s="46"/>
      <c r="M922" s="44"/>
    </row>
    <row r="923" spans="2:13" ht="24.95" customHeight="1" x14ac:dyDescent="0.2">
      <c r="B923" s="119" t="s">
        <v>5</v>
      </c>
      <c r="C923" s="247">
        <v>931</v>
      </c>
      <c r="D923" s="247">
        <v>735</v>
      </c>
      <c r="E923" s="236">
        <v>1666</v>
      </c>
      <c r="F923" s="247">
        <v>2722</v>
      </c>
      <c r="G923" s="247">
        <v>845</v>
      </c>
      <c r="H923" s="237">
        <v>3567</v>
      </c>
      <c r="I923" s="238">
        <v>2.07012975E-2</v>
      </c>
      <c r="J923" s="239">
        <v>2.1410564225690001</v>
      </c>
      <c r="K923" s="46"/>
      <c r="M923" s="44"/>
    </row>
    <row r="924" spans="2:13" ht="24.95" customHeight="1" x14ac:dyDescent="0.2">
      <c r="B924" s="119" t="s">
        <v>22</v>
      </c>
      <c r="C924" s="247">
        <v>1691</v>
      </c>
      <c r="D924" s="247">
        <v>259</v>
      </c>
      <c r="E924" s="236">
        <v>1950</v>
      </c>
      <c r="F924" s="247">
        <v>5029</v>
      </c>
      <c r="G924" s="247">
        <v>567</v>
      </c>
      <c r="H924" s="237">
        <v>5596</v>
      </c>
      <c r="I924" s="238">
        <v>4.68287098E-2</v>
      </c>
      <c r="J924" s="239">
        <v>2.8697435897435999</v>
      </c>
      <c r="K924" s="46"/>
      <c r="M924" s="44"/>
    </row>
    <row r="925" spans="2:13" ht="24.95" customHeight="1" x14ac:dyDescent="0.2">
      <c r="B925" s="119" t="s">
        <v>7</v>
      </c>
      <c r="C925" s="247">
        <v>382</v>
      </c>
      <c r="D925" s="247">
        <v>55</v>
      </c>
      <c r="E925" s="236">
        <v>437</v>
      </c>
      <c r="F925" s="247">
        <v>1050</v>
      </c>
      <c r="G925" s="247">
        <v>192</v>
      </c>
      <c r="H925" s="237">
        <v>1242</v>
      </c>
      <c r="I925" s="238">
        <v>4.4301008199999999E-2</v>
      </c>
      <c r="J925" s="239">
        <v>2.8421052631579</v>
      </c>
      <c r="K925" s="46"/>
      <c r="M925" s="44"/>
    </row>
    <row r="926" spans="2:13" ht="24.95" customHeight="1" x14ac:dyDescent="0.2">
      <c r="B926" s="119" t="s">
        <v>8</v>
      </c>
      <c r="C926" s="247">
        <v>4344</v>
      </c>
      <c r="D926" s="247">
        <v>5513</v>
      </c>
      <c r="E926" s="236">
        <v>9857</v>
      </c>
      <c r="F926" s="247">
        <v>12133</v>
      </c>
      <c r="G926" s="247">
        <v>10363</v>
      </c>
      <c r="H926" s="237">
        <v>22496</v>
      </c>
      <c r="I926" s="238">
        <v>0.13969190849999999</v>
      </c>
      <c r="J926" s="239">
        <v>2.2822359744343998</v>
      </c>
      <c r="K926" s="46"/>
      <c r="M926" s="44"/>
    </row>
    <row r="927" spans="2:13" ht="24.95" customHeight="1" x14ac:dyDescent="0.2">
      <c r="B927" s="119" t="s">
        <v>9</v>
      </c>
      <c r="C927" s="247">
        <v>1303</v>
      </c>
      <c r="D927" s="247">
        <v>189</v>
      </c>
      <c r="E927" s="236">
        <v>1492</v>
      </c>
      <c r="F927" s="247">
        <v>2816</v>
      </c>
      <c r="G927" s="247">
        <v>418</v>
      </c>
      <c r="H927" s="237">
        <v>3234</v>
      </c>
      <c r="I927" s="238">
        <v>6.3687995799999994E-2</v>
      </c>
      <c r="J927" s="239">
        <v>2.1675603217158002</v>
      </c>
      <c r="K927" s="46"/>
      <c r="M927" s="44"/>
    </row>
    <row r="928" spans="2:13" ht="24.95" customHeight="1" x14ac:dyDescent="0.2">
      <c r="B928" s="119" t="s">
        <v>10</v>
      </c>
      <c r="C928" s="247">
        <v>2873</v>
      </c>
      <c r="D928" s="247">
        <v>110</v>
      </c>
      <c r="E928" s="236">
        <v>2983</v>
      </c>
      <c r="F928" s="247">
        <v>9123</v>
      </c>
      <c r="G928" s="247">
        <v>261</v>
      </c>
      <c r="H928" s="237">
        <v>9384</v>
      </c>
      <c r="I928" s="238">
        <v>0.1003082107</v>
      </c>
      <c r="J928" s="239">
        <v>3.1458263493128</v>
      </c>
      <c r="K928" s="46"/>
      <c r="M928" s="44"/>
    </row>
    <row r="929" spans="2:15" ht="24.95" customHeight="1" x14ac:dyDescent="0.2">
      <c r="B929" s="119" t="s">
        <v>11</v>
      </c>
      <c r="C929" s="247">
        <v>943</v>
      </c>
      <c r="D929" s="247">
        <v>1350</v>
      </c>
      <c r="E929" s="236">
        <v>2293</v>
      </c>
      <c r="F929" s="247">
        <v>2178</v>
      </c>
      <c r="G929" s="247">
        <v>1824</v>
      </c>
      <c r="H929" s="237">
        <v>4002</v>
      </c>
      <c r="I929" s="238">
        <v>0.10373250389999999</v>
      </c>
      <c r="J929" s="239">
        <v>1.7453118185783001</v>
      </c>
      <c r="K929" s="46"/>
      <c r="M929" s="47"/>
    </row>
    <row r="930" spans="2:15" ht="24.95" customHeight="1" x14ac:dyDescent="0.2">
      <c r="B930" s="119" t="s">
        <v>12</v>
      </c>
      <c r="C930" s="247">
        <v>547</v>
      </c>
      <c r="D930" s="247">
        <v>58</v>
      </c>
      <c r="E930" s="236">
        <v>605</v>
      </c>
      <c r="F930" s="247">
        <v>1624</v>
      </c>
      <c r="G930" s="247">
        <v>71</v>
      </c>
      <c r="H930" s="237">
        <v>1695</v>
      </c>
      <c r="I930" s="238">
        <v>3.7940067899999999E-2</v>
      </c>
      <c r="J930" s="239">
        <v>2.8016528925620001</v>
      </c>
      <c r="K930" s="46"/>
      <c r="M930" s="47"/>
    </row>
    <row r="931" spans="2:15" ht="24.95" customHeight="1" x14ac:dyDescent="0.2">
      <c r="B931" s="120" t="s">
        <v>14</v>
      </c>
      <c r="C931" s="227">
        <v>17871</v>
      </c>
      <c r="D931" s="227">
        <v>8321</v>
      </c>
      <c r="E931" s="240">
        <v>26192</v>
      </c>
      <c r="F931" s="227">
        <v>46139</v>
      </c>
      <c r="G931" s="227">
        <v>14627</v>
      </c>
      <c r="H931" s="241">
        <v>60766</v>
      </c>
      <c r="I931" s="242">
        <v>6.7617765999999996E-2</v>
      </c>
      <c r="J931" s="243">
        <v>2.3200213805741998</v>
      </c>
      <c r="M931" s="47"/>
    </row>
    <row r="932" spans="2:15" ht="24.95" customHeight="1" x14ac:dyDescent="0.2">
      <c r="B932" s="246"/>
    </row>
    <row r="933" spans="2:15" ht="24.95" customHeight="1" x14ac:dyDescent="0.2"/>
    <row r="934" spans="2:15" s="26" customFormat="1" ht="24.95" customHeight="1" x14ac:dyDescent="0.2"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</row>
    <row r="935" spans="2:15" ht="24.95" customHeight="1" x14ac:dyDescent="0.2"/>
    <row r="936" spans="2:15" ht="24.95" customHeight="1" x14ac:dyDescent="0.2">
      <c r="B936" s="64"/>
      <c r="C936" s="64"/>
      <c r="D936" s="64"/>
      <c r="E936" s="64"/>
      <c r="G936" s="64"/>
      <c r="H936" s="64"/>
      <c r="I936" s="64"/>
      <c r="J936" s="64"/>
    </row>
    <row r="937" spans="2:15" ht="24.95" customHeight="1" x14ac:dyDescent="0.2">
      <c r="B937" s="64"/>
      <c r="C937" s="64"/>
      <c r="D937" s="64"/>
      <c r="E937" s="64"/>
      <c r="G937" s="64"/>
      <c r="H937" s="64"/>
      <c r="I937" s="64"/>
      <c r="J937" s="64"/>
    </row>
    <row r="938" spans="2:15" ht="24.95" customHeight="1" x14ac:dyDescent="0.2">
      <c r="B938" s="64"/>
      <c r="C938" s="64"/>
      <c r="D938" s="64"/>
      <c r="E938" s="64"/>
      <c r="G938" s="64"/>
      <c r="H938" s="64"/>
      <c r="I938" s="64"/>
      <c r="J938" s="64"/>
    </row>
    <row r="939" spans="2:15" ht="24.95" customHeight="1" x14ac:dyDescent="0.2">
      <c r="B939" s="64"/>
      <c r="C939" s="64"/>
      <c r="D939" s="64"/>
      <c r="E939" s="64"/>
      <c r="G939" s="64"/>
      <c r="H939" s="64"/>
      <c r="I939" s="64"/>
      <c r="J939" s="64"/>
    </row>
    <row r="940" spans="2:15" ht="24.95" customHeight="1" x14ac:dyDescent="0.2">
      <c r="B940" s="64"/>
      <c r="C940" s="64"/>
      <c r="D940" s="64"/>
      <c r="E940" s="64"/>
      <c r="G940" s="64"/>
      <c r="H940" s="64"/>
      <c r="I940" s="64"/>
      <c r="J940" s="64"/>
    </row>
    <row r="941" spans="2:15" ht="24.95" customHeight="1" x14ac:dyDescent="0.2">
      <c r="B941" s="64"/>
      <c r="C941" s="64"/>
      <c r="D941" s="64"/>
      <c r="E941" s="64"/>
      <c r="G941" s="64"/>
      <c r="H941" s="64"/>
      <c r="I941" s="64"/>
      <c r="J941" s="64"/>
    </row>
    <row r="942" spans="2:15" ht="24.95" customHeight="1" x14ac:dyDescent="0.2">
      <c r="B942" s="64"/>
      <c r="C942" s="64"/>
      <c r="D942" s="64"/>
      <c r="E942" s="64"/>
      <c r="G942" s="64"/>
      <c r="H942" s="64"/>
      <c r="I942" s="64"/>
      <c r="J942" s="64"/>
    </row>
    <row r="943" spans="2:15" ht="24.95" customHeight="1" x14ac:dyDescent="0.2">
      <c r="B943" s="64"/>
      <c r="C943" s="64"/>
      <c r="D943" s="64"/>
      <c r="E943" s="64"/>
      <c r="G943" s="64"/>
      <c r="H943" s="64"/>
      <c r="I943" s="64"/>
      <c r="J943" s="64"/>
    </row>
    <row r="944" spans="2:15" ht="24.95" customHeight="1" x14ac:dyDescent="0.2">
      <c r="B944" s="64"/>
      <c r="C944" s="64"/>
      <c r="D944" s="64"/>
      <c r="E944" s="64"/>
      <c r="G944" s="64"/>
      <c r="H944" s="64"/>
      <c r="I944" s="64"/>
      <c r="J944" s="64"/>
    </row>
    <row r="945" spans="2:15" ht="25.5" customHeight="1" x14ac:dyDescent="0.2">
      <c r="B945" s="273" t="s">
        <v>167</v>
      </c>
      <c r="C945" s="273"/>
      <c r="D945" s="273"/>
      <c r="E945" s="273"/>
      <c r="F945" s="273"/>
      <c r="G945" s="273"/>
      <c r="H945" s="273"/>
      <c r="I945" s="273"/>
      <c r="J945" s="273"/>
      <c r="K945" s="273"/>
      <c r="L945" s="273"/>
      <c r="M945" s="273"/>
    </row>
    <row r="946" spans="2:15" s="13" customFormat="1" ht="15" customHeight="1" x14ac:dyDescent="0.2">
      <c r="B946" s="137"/>
      <c r="C946" s="137"/>
      <c r="D946" s="137"/>
      <c r="E946" s="137"/>
      <c r="F946" s="137"/>
      <c r="G946" s="137"/>
    </row>
    <row r="947" spans="2:15" ht="24.95" customHeight="1" x14ac:dyDescent="0.2">
      <c r="B947" s="268" t="s">
        <v>13</v>
      </c>
      <c r="C947" s="268"/>
      <c r="D947" s="268"/>
      <c r="E947" s="268"/>
      <c r="F947" s="268"/>
      <c r="G947" s="268"/>
      <c r="H947" s="268"/>
      <c r="I947" s="38"/>
      <c r="J947" s="38"/>
      <c r="K947" s="38"/>
      <c r="L947" s="38"/>
      <c r="M947" s="13"/>
      <c r="N947" s="13"/>
      <c r="O947" s="13"/>
    </row>
    <row r="948" spans="2:15" ht="24.95" customHeight="1" x14ac:dyDescent="0.2">
      <c r="B948" s="118" t="s">
        <v>35</v>
      </c>
      <c r="C948" s="263" t="s">
        <v>62</v>
      </c>
      <c r="D948" s="263"/>
      <c r="E948" s="263" t="s">
        <v>110</v>
      </c>
      <c r="F948" s="263"/>
      <c r="G948" s="263" t="s">
        <v>0</v>
      </c>
      <c r="H948" s="263"/>
      <c r="I948" s="38"/>
      <c r="J948" s="38"/>
      <c r="K948" s="38"/>
      <c r="L948" s="38"/>
      <c r="M948" s="13"/>
      <c r="N948" s="13"/>
      <c r="O948" s="13"/>
    </row>
    <row r="949" spans="2:15" ht="24.95" customHeight="1" x14ac:dyDescent="0.2">
      <c r="B949" s="234" t="s">
        <v>176</v>
      </c>
      <c r="C949" s="262">
        <v>2373</v>
      </c>
      <c r="D949" s="262"/>
      <c r="E949" s="262">
        <v>176</v>
      </c>
      <c r="F949" s="262"/>
      <c r="G949" s="261">
        <v>2549</v>
      </c>
      <c r="H949" s="272"/>
      <c r="I949" s="38"/>
      <c r="J949" s="38"/>
      <c r="K949" s="38"/>
      <c r="L949" s="38"/>
      <c r="M949" s="13"/>
      <c r="N949" s="13"/>
      <c r="O949" s="13"/>
    </row>
    <row r="950" spans="2:15" ht="24.95" customHeight="1" x14ac:dyDescent="0.2">
      <c r="B950" s="234" t="s">
        <v>156</v>
      </c>
      <c r="C950" s="259">
        <v>17871</v>
      </c>
      <c r="D950" s="259"/>
      <c r="E950" s="259">
        <v>8321</v>
      </c>
      <c r="F950" s="259"/>
      <c r="G950" s="261">
        <v>26192</v>
      </c>
      <c r="H950" s="272"/>
      <c r="I950" s="38"/>
      <c r="J950" s="38"/>
      <c r="K950" s="38"/>
      <c r="L950" s="38"/>
      <c r="M950" s="13"/>
      <c r="N950" s="13"/>
      <c r="O950" s="13"/>
    </row>
    <row r="951" spans="2:15" ht="24.95" customHeight="1" x14ac:dyDescent="0.2">
      <c r="B951" s="102" t="s">
        <v>43</v>
      </c>
      <c r="C951" s="264">
        <f>(C950-C949)/C949</f>
        <v>6.5309734513274336</v>
      </c>
      <c r="D951" s="264"/>
      <c r="E951" s="264">
        <f>(E950-E949)/E949</f>
        <v>46.278409090909093</v>
      </c>
      <c r="F951" s="264"/>
      <c r="G951" s="264">
        <f>(G950-G949)/G949</f>
        <v>9.2754021184778352</v>
      </c>
      <c r="H951" s="264"/>
      <c r="I951" s="38"/>
      <c r="J951" s="38"/>
      <c r="K951" s="38"/>
      <c r="L951" s="38"/>
      <c r="M951" s="13"/>
      <c r="N951" s="13"/>
      <c r="O951" s="13"/>
    </row>
    <row r="952" spans="2:15" ht="24.95" customHeight="1" x14ac:dyDescent="0.2">
      <c r="B952" s="37"/>
      <c r="C952" s="38"/>
      <c r="D952" s="38"/>
      <c r="E952" s="38"/>
      <c r="F952" s="57"/>
      <c r="G952" s="37"/>
      <c r="H952" s="37"/>
      <c r="I952" s="38"/>
      <c r="J952" s="38"/>
      <c r="K952" s="38"/>
      <c r="L952" s="38"/>
      <c r="M952" s="13"/>
      <c r="N952" s="13"/>
      <c r="O952" s="13"/>
    </row>
    <row r="953" spans="2:15" ht="24.95" customHeight="1" x14ac:dyDescent="0.2">
      <c r="B953" s="37"/>
      <c r="C953" s="38"/>
      <c r="D953" s="38"/>
      <c r="E953" s="38"/>
      <c r="F953" s="57"/>
      <c r="G953" s="37"/>
      <c r="H953" s="37"/>
      <c r="I953" s="38"/>
      <c r="J953" s="38"/>
      <c r="K953" s="38"/>
      <c r="L953" s="38"/>
      <c r="M953" s="13"/>
      <c r="N953" s="13"/>
      <c r="O953" s="13"/>
    </row>
    <row r="954" spans="2:15" ht="24.95" customHeight="1" x14ac:dyDescent="0.2">
      <c r="B954" s="37"/>
      <c r="C954" s="38"/>
      <c r="D954" s="38"/>
      <c r="E954" s="38"/>
      <c r="F954" s="57"/>
      <c r="G954" s="37"/>
      <c r="H954" s="37"/>
      <c r="I954" s="38"/>
      <c r="J954" s="38"/>
      <c r="K954" s="38"/>
      <c r="L954" s="38"/>
      <c r="M954" s="13"/>
      <c r="N954" s="13"/>
      <c r="O954" s="13"/>
    </row>
    <row r="955" spans="2:15" ht="24.95" customHeight="1" x14ac:dyDescent="0.2">
      <c r="B955" s="37"/>
      <c r="C955" s="38"/>
      <c r="D955" s="38"/>
      <c r="E955" s="38"/>
      <c r="F955" s="57"/>
      <c r="G955" s="37"/>
      <c r="H955" s="37"/>
      <c r="I955" s="38"/>
      <c r="J955" s="38"/>
      <c r="K955" s="38"/>
      <c r="L955" s="38"/>
      <c r="M955" s="13"/>
      <c r="N955" s="13"/>
      <c r="O955" s="13"/>
    </row>
    <row r="956" spans="2:15" ht="24.95" customHeight="1" x14ac:dyDescent="0.2">
      <c r="B956" s="37"/>
      <c r="C956" s="38"/>
      <c r="D956" s="38"/>
      <c r="E956" s="38"/>
      <c r="F956" s="57"/>
      <c r="G956" s="37"/>
      <c r="H956" s="37"/>
      <c r="I956" s="38"/>
      <c r="J956" s="38"/>
      <c r="K956" s="38"/>
      <c r="L956" s="38"/>
      <c r="M956" s="13"/>
      <c r="N956" s="13"/>
      <c r="O956" s="13"/>
    </row>
    <row r="957" spans="2:15" ht="24.95" customHeight="1" x14ac:dyDescent="0.2">
      <c r="B957" s="37"/>
      <c r="C957" s="38"/>
      <c r="D957" s="38"/>
      <c r="E957" s="38"/>
      <c r="F957" s="57"/>
      <c r="G957" s="37"/>
      <c r="H957" s="37"/>
      <c r="I957" s="38"/>
      <c r="J957" s="38"/>
      <c r="K957" s="38"/>
      <c r="L957" s="38"/>
      <c r="M957" s="13"/>
      <c r="N957" s="13"/>
      <c r="O957" s="13"/>
    </row>
    <row r="958" spans="2:15" ht="24.95" customHeight="1" x14ac:dyDescent="0.2">
      <c r="B958" s="37"/>
      <c r="C958" s="38"/>
      <c r="D958" s="38"/>
      <c r="E958" s="38"/>
      <c r="F958" s="57"/>
      <c r="G958" s="37"/>
      <c r="H958" s="37"/>
      <c r="I958" s="38"/>
      <c r="J958" s="38"/>
      <c r="K958" s="38"/>
      <c r="L958" s="38"/>
      <c r="M958" s="13"/>
      <c r="N958" s="13"/>
      <c r="O958" s="13"/>
    </row>
    <row r="959" spans="2:15" ht="24.95" customHeight="1" x14ac:dyDescent="0.2">
      <c r="B959" s="275"/>
      <c r="C959" s="275"/>
      <c r="D959" s="275"/>
      <c r="E959" s="275"/>
      <c r="F959" s="275"/>
      <c r="G959" s="275"/>
      <c r="H959" s="275"/>
      <c r="I959" s="275"/>
      <c r="J959" s="275"/>
      <c r="K959" s="275"/>
      <c r="L959" s="275"/>
      <c r="M959" s="58"/>
      <c r="N959" s="58"/>
      <c r="O959" s="58"/>
    </row>
    <row r="960" spans="2:15" ht="24.95" customHeight="1" x14ac:dyDescent="0.2"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</row>
    <row r="961" spans="2:15" ht="24.95" customHeight="1" x14ac:dyDescent="0.2"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</row>
    <row r="962" spans="2:15" ht="24.95" customHeight="1" x14ac:dyDescent="0.2">
      <c r="B962" s="270" t="s">
        <v>15</v>
      </c>
      <c r="C962" s="270"/>
      <c r="D962" s="270"/>
      <c r="E962" s="270"/>
      <c r="F962" s="270"/>
      <c r="G962" s="270"/>
      <c r="H962" s="270"/>
      <c r="I962" s="270"/>
      <c r="J962" s="270"/>
    </row>
    <row r="963" spans="2:15" ht="24.95" customHeight="1" x14ac:dyDescent="0.2">
      <c r="B963" s="127" t="s">
        <v>35</v>
      </c>
      <c r="C963" s="265" t="s">
        <v>112</v>
      </c>
      <c r="D963" s="265"/>
      <c r="E963" s="265" t="s">
        <v>111</v>
      </c>
      <c r="F963" s="265"/>
      <c r="G963" s="265" t="s">
        <v>42</v>
      </c>
      <c r="H963" s="265"/>
      <c r="I963" s="265" t="s">
        <v>18</v>
      </c>
      <c r="J963" s="265"/>
      <c r="L963" s="39"/>
    </row>
    <row r="964" spans="2:15" ht="24.95" customHeight="1" x14ac:dyDescent="0.2">
      <c r="B964" s="234" t="s">
        <v>176</v>
      </c>
      <c r="C964" s="262">
        <v>6239</v>
      </c>
      <c r="D964" s="262"/>
      <c r="E964" s="262">
        <v>261</v>
      </c>
      <c r="F964" s="262"/>
      <c r="G964" s="261">
        <v>6500</v>
      </c>
      <c r="H964" s="261"/>
      <c r="I964" s="271">
        <v>2.5937025799999999E-2</v>
      </c>
      <c r="J964" s="271"/>
    </row>
    <row r="965" spans="2:15" ht="24.95" customHeight="1" x14ac:dyDescent="0.2">
      <c r="B965" s="234" t="s">
        <v>156</v>
      </c>
      <c r="C965" s="259">
        <v>46139</v>
      </c>
      <c r="D965" s="259"/>
      <c r="E965" s="259">
        <v>14627</v>
      </c>
      <c r="F965" s="259"/>
      <c r="G965" s="261">
        <v>60766</v>
      </c>
      <c r="H965" s="261"/>
      <c r="I965" s="260">
        <v>6.7617765999999996E-2</v>
      </c>
      <c r="J965" s="260"/>
    </row>
    <row r="966" spans="2:15" ht="24.95" customHeight="1" x14ac:dyDescent="0.2">
      <c r="B966" s="98" t="s">
        <v>43</v>
      </c>
      <c r="C966" s="266">
        <f>(C965-C964)/C964</f>
        <v>6.3952556499439011</v>
      </c>
      <c r="D966" s="266"/>
      <c r="E966" s="266">
        <f>(E965-E964)/E964</f>
        <v>55.042145593869733</v>
      </c>
      <c r="F966" s="266"/>
      <c r="G966" s="266">
        <f>(G965-G964)/G964</f>
        <v>8.3486153846153854</v>
      </c>
      <c r="H966" s="266"/>
      <c r="I966" s="266">
        <f>(I965-I964)/I964</f>
        <v>1.6069976766572827</v>
      </c>
      <c r="J966" s="266"/>
    </row>
    <row r="967" spans="2:15" ht="24.95" customHeight="1" x14ac:dyDescent="0.2"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</row>
    <row r="968" spans="2:15" ht="24.95" customHeight="1" x14ac:dyDescent="0.2"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</row>
    <row r="969" spans="2:15" ht="24.95" customHeight="1" x14ac:dyDescent="0.2"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</row>
    <row r="970" spans="2:15" ht="24.95" customHeight="1" x14ac:dyDescent="0.2"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</row>
    <row r="971" spans="2:15" ht="24.95" customHeight="1" x14ac:dyDescent="0.2"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</row>
    <row r="972" spans="2:15" ht="24.95" customHeight="1" x14ac:dyDescent="0.2"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</row>
    <row r="973" spans="2:15" ht="24.95" customHeight="1" x14ac:dyDescent="0.2"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</row>
    <row r="974" spans="2:15" ht="24.95" customHeight="1" x14ac:dyDescent="0.2"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</row>
    <row r="975" spans="2:15" ht="24.95" customHeight="1" x14ac:dyDescent="0.2"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</row>
    <row r="976" spans="2:15" ht="24.95" customHeight="1" x14ac:dyDescent="0.2"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22"/>
    </row>
    <row r="977" spans="2:15" ht="24.95" customHeight="1" x14ac:dyDescent="0.2"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M977" s="22">
        <v>12</v>
      </c>
      <c r="N977" s="58"/>
    </row>
    <row r="978" spans="2:15" ht="25.5" customHeight="1" x14ac:dyDescent="0.2">
      <c r="B978" s="289" t="s">
        <v>168</v>
      </c>
      <c r="C978" s="289"/>
      <c r="D978" s="289"/>
      <c r="E978" s="289"/>
      <c r="F978" s="289"/>
      <c r="G978" s="289"/>
      <c r="H978" s="289"/>
      <c r="I978" s="289"/>
      <c r="J978" s="289"/>
      <c r="K978" s="289"/>
      <c r="L978" s="289"/>
      <c r="M978" s="289"/>
    </row>
    <row r="979" spans="2:15" ht="15" customHeight="1" x14ac:dyDescent="0.2">
      <c r="B979" s="56"/>
      <c r="C979" s="56"/>
      <c r="D979" s="56"/>
      <c r="E979" s="56"/>
      <c r="F979" s="56"/>
      <c r="G979" s="56"/>
    </row>
    <row r="980" spans="2:15" ht="24.95" customHeight="1" x14ac:dyDescent="0.2">
      <c r="B980" s="268" t="s">
        <v>13</v>
      </c>
      <c r="C980" s="268"/>
      <c r="D980" s="268"/>
      <c r="E980" s="268"/>
      <c r="F980" s="268"/>
      <c r="G980" s="268"/>
      <c r="H980" s="268"/>
      <c r="I980" s="38"/>
      <c r="J980" s="38"/>
      <c r="K980" s="38"/>
      <c r="L980" s="38"/>
      <c r="M980" s="13"/>
      <c r="N980" s="13"/>
      <c r="O980" s="13"/>
    </row>
    <row r="981" spans="2:15" ht="24.95" customHeight="1" x14ac:dyDescent="0.2">
      <c r="B981" s="118" t="s">
        <v>35</v>
      </c>
      <c r="C981" s="263" t="s">
        <v>62</v>
      </c>
      <c r="D981" s="263"/>
      <c r="E981" s="263" t="s">
        <v>110</v>
      </c>
      <c r="F981" s="263"/>
      <c r="G981" s="263" t="s">
        <v>0</v>
      </c>
      <c r="H981" s="263"/>
      <c r="I981" s="38"/>
      <c r="J981" s="38"/>
      <c r="K981" s="38"/>
      <c r="L981" s="38"/>
      <c r="M981" s="13"/>
      <c r="N981" s="13"/>
      <c r="O981" s="13"/>
    </row>
    <row r="982" spans="2:15" ht="24.95" customHeight="1" x14ac:dyDescent="0.2">
      <c r="B982" s="234" t="s">
        <v>159</v>
      </c>
      <c r="C982" s="262">
        <v>4385</v>
      </c>
      <c r="D982" s="262"/>
      <c r="E982" s="262">
        <v>546</v>
      </c>
      <c r="F982" s="262"/>
      <c r="G982" s="261">
        <v>4931</v>
      </c>
      <c r="H982" s="272"/>
      <c r="I982" s="38"/>
      <c r="J982" s="38"/>
      <c r="K982" s="38"/>
      <c r="L982" s="38"/>
      <c r="M982" s="13"/>
      <c r="N982" s="13"/>
      <c r="O982" s="13"/>
    </row>
    <row r="983" spans="2:15" ht="24.95" customHeight="1" x14ac:dyDescent="0.2">
      <c r="B983" s="234" t="s">
        <v>160</v>
      </c>
      <c r="C983" s="259">
        <v>27013</v>
      </c>
      <c r="D983" s="259"/>
      <c r="E983" s="259">
        <v>16660</v>
      </c>
      <c r="F983" s="259"/>
      <c r="G983" s="261">
        <v>43673</v>
      </c>
      <c r="H983" s="272"/>
      <c r="I983" s="38"/>
      <c r="J983" s="38"/>
      <c r="K983" s="38"/>
      <c r="L983" s="38"/>
      <c r="M983" s="13"/>
      <c r="N983" s="13"/>
      <c r="O983" s="13"/>
    </row>
    <row r="984" spans="2:15" ht="24.95" customHeight="1" x14ac:dyDescent="0.2">
      <c r="B984" s="102" t="s">
        <v>43</v>
      </c>
      <c r="C984" s="264">
        <f>(C983-C982)/C982</f>
        <v>5.1603192702394525</v>
      </c>
      <c r="D984" s="264"/>
      <c r="E984" s="264">
        <f>(E983-E982)/E982</f>
        <v>29.512820512820515</v>
      </c>
      <c r="F984" s="264"/>
      <c r="G984" s="264">
        <f>(G983-G982)/G982</f>
        <v>7.8568241735956192</v>
      </c>
      <c r="H984" s="264"/>
      <c r="I984" s="38"/>
      <c r="J984" s="38"/>
      <c r="K984" s="38"/>
      <c r="L984" s="38"/>
      <c r="M984" s="13"/>
      <c r="N984" s="13"/>
      <c r="O984" s="13"/>
    </row>
    <row r="985" spans="2:15" ht="24.95" customHeight="1" x14ac:dyDescent="0.2">
      <c r="B985" s="37"/>
      <c r="C985" s="38"/>
      <c r="D985" s="38"/>
      <c r="E985" s="38"/>
      <c r="F985" s="57"/>
      <c r="G985" s="37"/>
      <c r="H985" s="37"/>
      <c r="I985" s="38"/>
      <c r="J985" s="38"/>
      <c r="K985" s="38"/>
      <c r="L985" s="38"/>
      <c r="M985" s="13"/>
      <c r="N985" s="13"/>
      <c r="O985" s="13"/>
    </row>
    <row r="986" spans="2:15" ht="24.95" customHeight="1" x14ac:dyDescent="0.2">
      <c r="B986" s="37"/>
      <c r="C986" s="38"/>
      <c r="D986" s="38"/>
      <c r="E986" s="38"/>
      <c r="F986" s="57"/>
      <c r="G986" s="37"/>
      <c r="H986" s="37"/>
      <c r="I986" s="38"/>
      <c r="J986" s="38"/>
      <c r="K986" s="38"/>
      <c r="L986" s="38"/>
      <c r="M986" s="13"/>
      <c r="N986" s="13"/>
      <c r="O986" s="13"/>
    </row>
    <row r="987" spans="2:15" ht="24.95" customHeight="1" x14ac:dyDescent="0.2">
      <c r="B987" s="37"/>
      <c r="C987" s="38"/>
      <c r="D987" s="38"/>
      <c r="E987" s="38"/>
      <c r="F987" s="57"/>
      <c r="G987" s="37"/>
      <c r="H987" s="37"/>
      <c r="I987" s="38"/>
      <c r="J987" s="38"/>
      <c r="K987" s="38"/>
      <c r="L987" s="38"/>
      <c r="M987" s="13"/>
      <c r="N987" s="13"/>
      <c r="O987" s="13"/>
    </row>
    <row r="988" spans="2:15" ht="24.95" customHeight="1" x14ac:dyDescent="0.2">
      <c r="B988" s="37"/>
      <c r="C988" s="38"/>
      <c r="D988" s="38"/>
      <c r="E988" s="38"/>
      <c r="F988" s="57"/>
      <c r="G988" s="37"/>
      <c r="H988" s="37"/>
      <c r="I988" s="38"/>
      <c r="J988" s="38"/>
      <c r="K988" s="38"/>
      <c r="L988" s="38"/>
      <c r="M988" s="13"/>
      <c r="N988" s="13"/>
      <c r="O988" s="13"/>
    </row>
    <row r="989" spans="2:15" ht="24.95" customHeight="1" x14ac:dyDescent="0.2">
      <c r="B989" s="37"/>
      <c r="C989" s="38"/>
      <c r="D989" s="38"/>
      <c r="E989" s="38"/>
      <c r="F989" s="57"/>
      <c r="G989" s="37"/>
      <c r="H989" s="37"/>
      <c r="I989" s="38"/>
      <c r="J989" s="38"/>
      <c r="K989" s="38"/>
      <c r="L989" s="38"/>
      <c r="M989" s="13"/>
      <c r="N989" s="13"/>
      <c r="O989" s="13"/>
    </row>
    <row r="990" spans="2:15" ht="24.95" customHeight="1" x14ac:dyDescent="0.2">
      <c r="B990" s="37"/>
      <c r="C990" s="38"/>
      <c r="D990" s="38"/>
      <c r="E990" s="38"/>
      <c r="F990" s="57"/>
      <c r="G990" s="37"/>
      <c r="H990" s="37"/>
      <c r="I990" s="38"/>
      <c r="J990" s="38"/>
      <c r="K990" s="38"/>
      <c r="L990" s="38"/>
      <c r="M990" s="13"/>
      <c r="N990" s="13"/>
      <c r="O990" s="13"/>
    </row>
    <row r="991" spans="2:15" ht="24.95" customHeight="1" x14ac:dyDescent="0.2">
      <c r="B991" s="37"/>
      <c r="C991" s="38"/>
      <c r="D991" s="38"/>
      <c r="E991" s="38"/>
      <c r="F991" s="57"/>
      <c r="G991" s="37"/>
      <c r="H991" s="37"/>
      <c r="I991" s="38"/>
      <c r="J991" s="38"/>
      <c r="K991" s="38"/>
      <c r="L991" s="38"/>
      <c r="M991" s="13"/>
      <c r="N991" s="13"/>
      <c r="O991" s="13"/>
    </row>
    <row r="992" spans="2:15" ht="24.95" customHeight="1" x14ac:dyDescent="0.2">
      <c r="B992" s="136"/>
      <c r="C992" s="136"/>
      <c r="D992" s="136"/>
      <c r="E992" s="136"/>
      <c r="F992" s="136"/>
      <c r="G992" s="136"/>
      <c r="H992" s="136"/>
      <c r="I992" s="136"/>
      <c r="J992" s="136"/>
      <c r="K992" s="136"/>
      <c r="L992" s="136"/>
      <c r="M992" s="58"/>
      <c r="N992" s="58"/>
      <c r="O992" s="58"/>
    </row>
    <row r="993" spans="2:15" ht="24.95" customHeight="1" x14ac:dyDescent="0.2"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</row>
    <row r="994" spans="2:15" ht="24.95" customHeight="1" x14ac:dyDescent="0.2"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</row>
    <row r="995" spans="2:15" ht="24.95" customHeight="1" x14ac:dyDescent="0.2"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</row>
    <row r="996" spans="2:15" ht="24.95" customHeight="1" x14ac:dyDescent="0.2"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</row>
    <row r="997" spans="2:15" ht="24.95" customHeight="1" x14ac:dyDescent="0.2"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</row>
    <row r="998" spans="2:15" ht="24.95" customHeight="1" x14ac:dyDescent="0.2"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</row>
    <row r="999" spans="2:15" ht="24.95" customHeight="1" x14ac:dyDescent="0.2"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</row>
    <row r="1000" spans="2:15" ht="24.95" customHeight="1" x14ac:dyDescent="0.2"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</row>
    <row r="1001" spans="2:15" ht="24.95" customHeight="1" x14ac:dyDescent="0.2">
      <c r="B1001" s="58"/>
      <c r="C1001" s="58"/>
      <c r="D1001" s="58"/>
      <c r="E1001" s="58"/>
      <c r="F1001" s="58"/>
      <c r="G1001" s="58"/>
      <c r="H1001" s="58"/>
      <c r="I1001" s="58"/>
      <c r="J1001" s="58"/>
      <c r="K1001" s="58"/>
      <c r="L1001" s="58"/>
      <c r="M1001" s="58"/>
      <c r="N1001" s="58"/>
      <c r="O1001" s="58"/>
    </row>
    <row r="1002" spans="2:15" ht="24.95" customHeight="1" x14ac:dyDescent="0.2">
      <c r="B1002" s="58"/>
      <c r="C1002" s="58"/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</row>
    <row r="1003" spans="2:15" ht="24.95" customHeight="1" x14ac:dyDescent="0.2">
      <c r="B1003" s="58"/>
      <c r="C1003" s="58"/>
      <c r="D1003" s="58"/>
      <c r="E1003" s="58"/>
      <c r="F1003" s="58"/>
      <c r="G1003" s="58"/>
      <c r="H1003" s="58"/>
      <c r="I1003" s="58"/>
      <c r="J1003" s="58"/>
      <c r="K1003" s="58"/>
      <c r="L1003" s="58"/>
      <c r="M1003" s="58"/>
      <c r="N1003" s="58"/>
      <c r="O1003" s="58"/>
    </row>
    <row r="1004" spans="2:15" ht="24.95" customHeight="1" x14ac:dyDescent="0.2">
      <c r="B1004" s="58"/>
      <c r="C1004" s="58"/>
      <c r="D1004" s="58"/>
      <c r="E1004" s="58"/>
      <c r="F1004" s="58"/>
      <c r="G1004" s="58"/>
      <c r="H1004" s="58"/>
      <c r="I1004" s="58"/>
      <c r="J1004" s="58"/>
      <c r="K1004" s="58"/>
      <c r="L1004" s="58"/>
      <c r="M1004" s="58"/>
      <c r="N1004" s="58"/>
      <c r="O1004" s="58"/>
    </row>
    <row r="1005" spans="2:15" ht="24.95" customHeight="1" x14ac:dyDescent="0.2">
      <c r="B1005" s="58"/>
      <c r="C1005" s="58"/>
      <c r="D1005" s="58"/>
      <c r="E1005" s="58"/>
      <c r="F1005" s="58"/>
      <c r="G1005" s="58"/>
      <c r="H1005" s="58"/>
      <c r="I1005" s="58"/>
      <c r="J1005" s="58"/>
      <c r="K1005" s="58"/>
      <c r="L1005" s="58"/>
      <c r="M1005" s="58"/>
      <c r="N1005" s="58"/>
      <c r="O1005" s="58"/>
    </row>
    <row r="1006" spans="2:15" ht="24.95" customHeight="1" x14ac:dyDescent="0.2">
      <c r="B1006" s="270" t="s">
        <v>15</v>
      </c>
      <c r="C1006" s="270"/>
      <c r="D1006" s="270"/>
      <c r="E1006" s="270"/>
      <c r="F1006" s="270"/>
      <c r="G1006" s="270"/>
      <c r="H1006" s="270"/>
      <c r="I1006" s="270"/>
      <c r="J1006" s="270"/>
    </row>
    <row r="1007" spans="2:15" ht="24.95" customHeight="1" x14ac:dyDescent="0.2">
      <c r="B1007" s="127" t="s">
        <v>35</v>
      </c>
      <c r="C1007" s="265" t="s">
        <v>112</v>
      </c>
      <c r="D1007" s="265"/>
      <c r="E1007" s="265" t="s">
        <v>111</v>
      </c>
      <c r="F1007" s="265"/>
      <c r="G1007" s="265" t="s">
        <v>42</v>
      </c>
      <c r="H1007" s="265"/>
      <c r="I1007" s="265" t="s">
        <v>18</v>
      </c>
      <c r="J1007" s="265"/>
      <c r="L1007" s="39"/>
    </row>
    <row r="1008" spans="2:15" ht="24.95" customHeight="1" x14ac:dyDescent="0.2">
      <c r="B1008" s="234" t="s">
        <v>159</v>
      </c>
      <c r="C1008" s="262">
        <v>9899</v>
      </c>
      <c r="D1008" s="262"/>
      <c r="E1008" s="262">
        <v>718</v>
      </c>
      <c r="F1008" s="262"/>
      <c r="G1008" s="261">
        <v>10617</v>
      </c>
      <c r="H1008" s="261"/>
      <c r="I1008" s="271">
        <v>1.6780494049835001E-2</v>
      </c>
      <c r="J1008" s="271"/>
    </row>
    <row r="1009" spans="2:15" ht="24.95" customHeight="1" x14ac:dyDescent="0.2">
      <c r="B1009" s="234" t="s">
        <v>160</v>
      </c>
      <c r="C1009" s="259">
        <v>63751</v>
      </c>
      <c r="D1009" s="259"/>
      <c r="E1009" s="259">
        <v>26371</v>
      </c>
      <c r="F1009" s="259"/>
      <c r="G1009" s="261">
        <v>90122</v>
      </c>
      <c r="H1009" s="261"/>
      <c r="I1009" s="260">
        <v>4.3944417831162E-2</v>
      </c>
      <c r="J1009" s="260"/>
    </row>
    <row r="1010" spans="2:15" ht="24.95" customHeight="1" x14ac:dyDescent="0.2">
      <c r="B1010" s="98" t="s">
        <v>43</v>
      </c>
      <c r="C1010" s="266">
        <f>(C1009-C1008)/C1008</f>
        <v>5.440145469239317</v>
      </c>
      <c r="D1010" s="266"/>
      <c r="E1010" s="266">
        <f>(E1009-E1008)/E1008</f>
        <v>35.728412256267411</v>
      </c>
      <c r="F1010" s="266"/>
      <c r="G1010" s="266">
        <f>(G1009-G1008)/G1008</f>
        <v>7.4884619007252518</v>
      </c>
      <c r="H1010" s="266"/>
      <c r="I1010" s="266">
        <f>(I1009-I1008)/I1008</f>
        <v>1.6187797391814036</v>
      </c>
      <c r="J1010" s="266"/>
    </row>
    <row r="1011" spans="2:15" ht="24.95" customHeight="1" x14ac:dyDescent="0.2">
      <c r="B1011" s="58"/>
      <c r="C1011" s="58"/>
      <c r="D1011" s="58"/>
      <c r="E1011" s="58"/>
      <c r="F1011" s="58"/>
      <c r="G1011" s="58"/>
      <c r="H1011" s="58"/>
      <c r="I1011" s="58"/>
      <c r="J1011" s="58"/>
      <c r="K1011" s="42"/>
      <c r="L1011" s="42"/>
      <c r="M1011" s="58"/>
      <c r="N1011" s="58"/>
      <c r="O1011" s="58"/>
    </row>
    <row r="1012" spans="2:15" ht="24.95" customHeight="1" x14ac:dyDescent="0.2">
      <c r="B1012" s="58"/>
      <c r="C1012" s="58"/>
      <c r="D1012" s="58"/>
      <c r="E1012" s="58"/>
      <c r="F1012" s="58"/>
      <c r="G1012" s="58"/>
      <c r="H1012" s="58"/>
      <c r="I1012" s="58"/>
      <c r="J1012" s="58"/>
      <c r="K1012" s="42"/>
      <c r="L1012" s="42"/>
      <c r="M1012" s="58"/>
      <c r="N1012" s="58"/>
      <c r="O1012" s="58"/>
    </row>
    <row r="1013" spans="2:15" ht="24.95" customHeight="1" x14ac:dyDescent="0.2">
      <c r="B1013" s="58"/>
      <c r="C1013" s="58"/>
      <c r="D1013" s="58"/>
      <c r="E1013" s="58"/>
      <c r="F1013" s="58"/>
      <c r="G1013" s="58"/>
      <c r="H1013" s="58"/>
      <c r="I1013" s="58"/>
      <c r="J1013" s="58"/>
      <c r="K1013" s="42"/>
      <c r="L1013" s="42"/>
      <c r="M1013" s="58"/>
      <c r="N1013" s="58"/>
      <c r="O1013" s="58"/>
    </row>
    <row r="1014" spans="2:15" ht="24.95" customHeight="1" x14ac:dyDescent="0.2">
      <c r="B1014" s="58"/>
      <c r="C1014" s="58"/>
      <c r="D1014" s="58"/>
      <c r="E1014" s="58"/>
      <c r="F1014" s="58"/>
      <c r="G1014" s="58"/>
      <c r="H1014" s="58"/>
      <c r="I1014" s="58"/>
      <c r="J1014" s="58"/>
      <c r="K1014" s="42"/>
      <c r="L1014" s="42"/>
      <c r="M1014" s="58"/>
      <c r="N1014" s="58"/>
      <c r="O1014" s="58"/>
    </row>
    <row r="1015" spans="2:15" ht="24.95" customHeight="1" x14ac:dyDescent="0.2">
      <c r="B1015" s="58"/>
      <c r="C1015" s="58"/>
      <c r="D1015" s="58"/>
      <c r="E1015" s="58"/>
      <c r="F1015" s="58"/>
      <c r="G1015" s="58"/>
      <c r="H1015" s="58"/>
      <c r="I1015" s="58"/>
      <c r="J1015" s="58"/>
      <c r="K1015" s="42"/>
      <c r="L1015" s="42"/>
      <c r="M1015" s="58"/>
      <c r="N1015" s="58"/>
      <c r="O1015" s="58"/>
    </row>
    <row r="1016" spans="2:15" ht="24.95" customHeight="1" x14ac:dyDescent="0.2">
      <c r="B1016" s="58"/>
      <c r="C1016" s="58"/>
      <c r="D1016" s="58"/>
      <c r="E1016" s="58"/>
      <c r="F1016" s="58"/>
      <c r="G1016" s="58"/>
      <c r="H1016" s="58"/>
      <c r="I1016" s="58"/>
      <c r="J1016" s="58"/>
      <c r="K1016" s="42"/>
      <c r="L1016" s="42"/>
      <c r="M1016" s="58"/>
      <c r="N1016" s="58"/>
      <c r="O1016" s="58"/>
    </row>
    <row r="1017" spans="2:15" ht="24.95" customHeight="1" x14ac:dyDescent="0.2">
      <c r="B1017" s="58"/>
      <c r="C1017" s="58"/>
      <c r="D1017" s="58"/>
      <c r="E1017" s="58"/>
      <c r="F1017" s="58"/>
      <c r="G1017" s="58"/>
      <c r="H1017" s="58"/>
      <c r="I1017" s="58"/>
      <c r="J1017" s="58"/>
      <c r="K1017" s="42"/>
      <c r="L1017" s="42"/>
      <c r="M1017" s="58"/>
      <c r="N1017" s="58"/>
      <c r="O1017" s="58"/>
    </row>
    <row r="1018" spans="2:15" ht="24.95" customHeight="1" x14ac:dyDescent="0.2">
      <c r="B1018" s="58"/>
      <c r="C1018" s="58"/>
      <c r="D1018" s="58"/>
      <c r="E1018" s="58"/>
      <c r="F1018" s="58"/>
      <c r="G1018" s="58"/>
      <c r="H1018" s="58"/>
      <c r="I1018" s="58"/>
      <c r="J1018" s="58"/>
      <c r="K1018" s="42"/>
      <c r="L1018" s="42"/>
      <c r="M1018" s="58"/>
      <c r="N1018" s="58"/>
      <c r="O1018" s="58"/>
    </row>
    <row r="1019" spans="2:15" ht="24.95" customHeight="1" x14ac:dyDescent="0.2">
      <c r="B1019" s="58"/>
      <c r="C1019" s="58"/>
      <c r="D1019" s="58"/>
      <c r="E1019" s="58"/>
      <c r="F1019" s="58"/>
      <c r="G1019" s="58"/>
      <c r="H1019" s="58"/>
      <c r="I1019" s="58"/>
      <c r="J1019" s="58"/>
      <c r="K1019" s="42"/>
      <c r="L1019" s="42"/>
      <c r="M1019" s="58"/>
      <c r="N1019" s="58"/>
      <c r="O1019" s="58"/>
    </row>
    <row r="1020" spans="2:15" ht="24.95" customHeight="1" x14ac:dyDescent="0.2">
      <c r="B1020" s="58"/>
      <c r="C1020" s="58"/>
      <c r="D1020" s="58"/>
      <c r="E1020" s="58"/>
      <c r="F1020" s="58"/>
      <c r="G1020" s="58"/>
      <c r="H1020" s="58"/>
      <c r="I1020" s="58"/>
      <c r="J1020" s="58"/>
      <c r="K1020" s="42"/>
      <c r="L1020" s="42"/>
      <c r="M1020" s="58"/>
      <c r="N1020" s="58"/>
      <c r="O1020" s="58"/>
    </row>
    <row r="1021" spans="2:15" ht="24.95" customHeight="1" x14ac:dyDescent="0.2">
      <c r="B1021" s="58"/>
      <c r="C1021" s="58"/>
      <c r="D1021" s="58"/>
      <c r="E1021" s="58"/>
      <c r="F1021" s="58"/>
      <c r="G1021" s="58"/>
      <c r="H1021" s="58"/>
      <c r="I1021" s="58"/>
      <c r="J1021" s="58"/>
      <c r="K1021" s="42"/>
      <c r="L1021" s="42"/>
      <c r="M1021" s="58"/>
      <c r="N1021" s="58"/>
      <c r="O1021" s="58"/>
    </row>
    <row r="1022" spans="2:15" ht="24.95" customHeight="1" x14ac:dyDescent="0.2">
      <c r="B1022" s="58"/>
      <c r="C1022" s="58"/>
      <c r="D1022" s="58"/>
      <c r="E1022" s="58"/>
      <c r="F1022" s="58"/>
      <c r="G1022" s="58"/>
      <c r="H1022" s="58"/>
      <c r="I1022" s="58"/>
      <c r="J1022" s="58"/>
      <c r="K1022" s="42"/>
      <c r="L1022" s="42"/>
      <c r="M1022" s="58"/>
      <c r="N1022" s="58"/>
      <c r="O1022" s="58"/>
    </row>
    <row r="1023" spans="2:15" ht="24.95" customHeight="1" x14ac:dyDescent="0.2">
      <c r="B1023" s="58"/>
      <c r="C1023" s="58"/>
      <c r="D1023" s="58"/>
      <c r="E1023" s="58"/>
      <c r="F1023" s="58"/>
      <c r="G1023" s="58"/>
      <c r="H1023" s="58"/>
      <c r="I1023" s="58"/>
      <c r="J1023" s="58"/>
      <c r="K1023" s="42"/>
      <c r="L1023" s="42"/>
      <c r="M1023" s="58"/>
      <c r="N1023" s="58"/>
      <c r="O1023" s="58"/>
    </row>
    <row r="1024" spans="2:15" ht="24.95" customHeight="1" x14ac:dyDescent="0.2">
      <c r="B1024" s="58"/>
      <c r="C1024" s="58"/>
      <c r="D1024" s="58"/>
      <c r="E1024" s="58"/>
      <c r="F1024" s="58"/>
      <c r="G1024" s="58"/>
      <c r="H1024" s="58"/>
      <c r="I1024" s="58"/>
      <c r="J1024" s="58"/>
      <c r="K1024" s="42"/>
      <c r="L1024" s="42"/>
      <c r="M1024" s="58"/>
      <c r="N1024" s="58"/>
      <c r="O1024" s="58"/>
    </row>
    <row r="1025" spans="2:15" ht="24.95" customHeight="1" x14ac:dyDescent="0.2">
      <c r="B1025" s="58"/>
      <c r="C1025" s="58"/>
      <c r="D1025" s="58"/>
      <c r="E1025" s="58"/>
      <c r="F1025" s="58"/>
      <c r="G1025" s="58"/>
      <c r="H1025" s="58"/>
      <c r="I1025" s="58"/>
      <c r="J1025" s="58"/>
      <c r="K1025" s="42"/>
      <c r="L1025" s="42"/>
      <c r="M1025" s="58"/>
      <c r="N1025" s="58"/>
      <c r="O1025" s="58"/>
    </row>
    <row r="1026" spans="2:15" ht="24.95" customHeight="1" x14ac:dyDescent="0.2">
      <c r="B1026" s="58"/>
      <c r="C1026" s="58"/>
      <c r="D1026" s="58"/>
      <c r="E1026" s="58"/>
      <c r="F1026" s="58"/>
      <c r="G1026" s="58"/>
      <c r="H1026" s="58"/>
      <c r="I1026" s="58"/>
      <c r="J1026" s="58"/>
      <c r="K1026" s="42"/>
      <c r="L1026" s="42"/>
      <c r="M1026" s="58"/>
      <c r="N1026" s="58"/>
      <c r="O1026" s="58"/>
    </row>
    <row r="1027" spans="2:15" ht="24.95" customHeight="1" x14ac:dyDescent="0.2">
      <c r="B1027" s="58"/>
      <c r="C1027" s="58"/>
      <c r="D1027" s="58"/>
      <c r="E1027" s="58"/>
      <c r="F1027" s="58"/>
      <c r="G1027" s="58"/>
      <c r="H1027" s="58"/>
      <c r="I1027" s="58"/>
      <c r="J1027" s="58"/>
      <c r="K1027" s="42"/>
      <c r="L1027" s="42"/>
      <c r="M1027" s="58"/>
      <c r="N1027" s="58"/>
      <c r="O1027" s="58"/>
    </row>
    <row r="1028" spans="2:15" ht="24.95" customHeight="1" x14ac:dyDescent="0.2">
      <c r="B1028" s="58"/>
      <c r="C1028" s="58"/>
      <c r="D1028" s="58"/>
      <c r="E1028" s="58"/>
      <c r="F1028" s="58"/>
      <c r="G1028" s="58"/>
      <c r="H1028" s="58"/>
      <c r="I1028" s="58"/>
      <c r="J1028" s="58"/>
      <c r="K1028" s="42"/>
      <c r="L1028" s="42"/>
      <c r="M1028" s="58"/>
      <c r="N1028" s="58"/>
      <c r="O1028" s="58"/>
    </row>
    <row r="1029" spans="2:15" ht="24.95" customHeight="1" x14ac:dyDescent="0.2">
      <c r="B1029" s="58"/>
      <c r="C1029" s="58"/>
      <c r="D1029" s="58"/>
      <c r="E1029" s="58"/>
      <c r="F1029" s="58"/>
      <c r="G1029" s="58"/>
      <c r="H1029" s="58"/>
      <c r="I1029" s="58"/>
      <c r="J1029" s="58"/>
      <c r="K1029" s="42"/>
      <c r="L1029" s="42"/>
      <c r="M1029" s="58"/>
      <c r="N1029" s="58"/>
      <c r="O1029" s="58"/>
    </row>
    <row r="1030" spans="2:15" ht="24.95" customHeight="1" x14ac:dyDescent="0.2">
      <c r="B1030" s="58"/>
      <c r="C1030" s="58"/>
      <c r="D1030" s="58"/>
      <c r="E1030" s="58"/>
      <c r="F1030" s="58"/>
      <c r="G1030" s="58"/>
      <c r="H1030" s="58"/>
      <c r="I1030" s="58"/>
      <c r="J1030" s="58"/>
      <c r="K1030" s="42"/>
      <c r="L1030" s="42"/>
      <c r="M1030" s="58"/>
      <c r="N1030" s="58"/>
      <c r="O1030" s="58"/>
    </row>
    <row r="1031" spans="2:15" ht="24.95" customHeight="1" x14ac:dyDescent="0.2">
      <c r="B1031" s="58"/>
      <c r="C1031" s="58"/>
      <c r="D1031" s="58"/>
      <c r="E1031" s="58"/>
      <c r="F1031" s="58"/>
      <c r="G1031" s="58"/>
      <c r="H1031" s="58"/>
      <c r="I1031" s="58"/>
      <c r="J1031" s="58"/>
      <c r="K1031" s="42"/>
      <c r="L1031" s="42"/>
      <c r="M1031" s="58"/>
      <c r="N1031" s="58"/>
      <c r="O1031" s="58"/>
    </row>
    <row r="1032" spans="2:15" ht="24.95" customHeight="1" x14ac:dyDescent="0.2">
      <c r="B1032" s="42"/>
      <c r="C1032" s="42"/>
      <c r="D1032" s="42"/>
      <c r="E1032" s="42"/>
      <c r="F1032" s="42"/>
      <c r="G1032" s="42"/>
      <c r="H1032" s="42"/>
      <c r="I1032" s="42"/>
      <c r="J1032" s="42"/>
      <c r="K1032" s="42"/>
      <c r="L1032" s="42"/>
      <c r="M1032" s="58"/>
      <c r="N1032" s="58"/>
      <c r="O1032" s="58"/>
    </row>
    <row r="1033" spans="2:15" ht="24.95" customHeight="1" x14ac:dyDescent="0.2">
      <c r="B1033" s="42"/>
      <c r="C1033" s="42"/>
      <c r="D1033" s="42"/>
      <c r="E1033" s="42"/>
      <c r="F1033" s="42"/>
      <c r="G1033" s="42"/>
      <c r="H1033" s="42"/>
      <c r="I1033" s="42"/>
      <c r="J1033" s="42"/>
      <c r="K1033" s="42"/>
      <c r="L1033" s="42"/>
      <c r="M1033" s="58"/>
      <c r="N1033" s="58"/>
      <c r="O1033" s="58"/>
    </row>
    <row r="1034" spans="2:15" ht="24.95" customHeight="1" x14ac:dyDescent="0.2">
      <c r="B1034" s="42"/>
      <c r="C1034" s="42"/>
      <c r="D1034" s="42"/>
      <c r="E1034" s="42"/>
      <c r="F1034" s="42"/>
      <c r="G1034" s="42"/>
      <c r="H1034" s="42"/>
      <c r="I1034" s="42"/>
      <c r="J1034" s="42"/>
      <c r="K1034" s="42"/>
      <c r="L1034" s="42"/>
      <c r="M1034" s="58"/>
      <c r="N1034" s="58"/>
      <c r="O1034" s="58"/>
    </row>
    <row r="1035" spans="2:15" ht="24.95" customHeight="1" x14ac:dyDescent="0.2">
      <c r="B1035" s="42"/>
      <c r="C1035" s="42"/>
      <c r="D1035" s="42"/>
      <c r="E1035" s="42"/>
      <c r="F1035" s="42"/>
      <c r="G1035" s="42"/>
      <c r="H1035" s="42"/>
      <c r="I1035" s="42"/>
      <c r="J1035" s="42"/>
      <c r="K1035" s="42"/>
      <c r="L1035" s="42"/>
      <c r="M1035" s="58"/>
      <c r="N1035" s="58"/>
      <c r="O1035" s="58"/>
    </row>
    <row r="1036" spans="2:15" ht="24.95" customHeight="1" x14ac:dyDescent="0.2">
      <c r="B1036" s="42"/>
      <c r="C1036" s="42"/>
      <c r="D1036" s="42"/>
      <c r="E1036" s="42"/>
      <c r="F1036" s="42"/>
      <c r="G1036" s="42"/>
      <c r="H1036" s="42"/>
      <c r="I1036" s="42"/>
      <c r="J1036" s="42"/>
      <c r="K1036" s="42"/>
      <c r="L1036" s="42"/>
      <c r="M1036" s="58"/>
      <c r="N1036" s="58"/>
      <c r="O1036" s="58"/>
    </row>
    <row r="1037" spans="2:15" ht="24.95" customHeight="1" x14ac:dyDescent="0.2">
      <c r="B1037" s="42"/>
      <c r="C1037" s="42"/>
      <c r="D1037" s="42"/>
      <c r="E1037" s="42"/>
      <c r="F1037" s="42"/>
      <c r="G1037" s="42"/>
      <c r="H1037" s="42"/>
      <c r="I1037" s="42"/>
      <c r="J1037" s="42"/>
      <c r="K1037" s="42"/>
      <c r="L1037" s="42"/>
      <c r="M1037" s="58"/>
      <c r="N1037" s="58"/>
      <c r="O1037" s="58"/>
    </row>
    <row r="1038" spans="2:15" ht="24.95" customHeight="1" x14ac:dyDescent="0.2">
      <c r="B1038" s="42"/>
      <c r="C1038" s="42"/>
      <c r="D1038" s="42"/>
      <c r="E1038" s="42"/>
      <c r="F1038" s="42"/>
      <c r="G1038" s="42"/>
      <c r="H1038" s="42"/>
      <c r="I1038" s="42"/>
      <c r="J1038" s="42"/>
      <c r="K1038" s="42"/>
      <c r="L1038" s="42"/>
      <c r="M1038" s="58"/>
      <c r="N1038" s="58"/>
      <c r="O1038" s="58"/>
    </row>
    <row r="1039" spans="2:15" ht="24.95" customHeight="1" x14ac:dyDescent="0.2">
      <c r="B1039" s="42"/>
      <c r="C1039" s="42"/>
      <c r="D1039" s="42"/>
      <c r="E1039" s="42"/>
      <c r="F1039" s="42"/>
      <c r="G1039" s="42"/>
      <c r="H1039" s="42"/>
      <c r="I1039" s="42"/>
      <c r="J1039" s="42"/>
      <c r="K1039" s="42"/>
      <c r="M1039" s="22">
        <v>13</v>
      </c>
      <c r="N1039" s="58"/>
    </row>
    <row r="1040" spans="2:15" ht="25.5" customHeight="1" x14ac:dyDescent="0.2">
      <c r="B1040" s="258" t="s">
        <v>122</v>
      </c>
      <c r="C1040" s="258"/>
      <c r="D1040" s="258"/>
      <c r="E1040" s="258"/>
      <c r="F1040" s="258"/>
      <c r="G1040" s="258"/>
      <c r="H1040" s="258"/>
      <c r="I1040" s="258"/>
      <c r="J1040" s="258"/>
      <c r="K1040" s="258"/>
      <c r="L1040" s="258"/>
      <c r="M1040" s="258"/>
    </row>
    <row r="1041" spans="2:13" ht="15" customHeight="1" x14ac:dyDescent="0.2">
      <c r="B1041" s="65"/>
      <c r="C1041" s="65"/>
      <c r="D1041" s="65"/>
      <c r="E1041" s="65"/>
      <c r="F1041" s="65"/>
      <c r="G1041" s="65"/>
      <c r="H1041" s="65"/>
      <c r="I1041" s="65"/>
      <c r="J1041" s="65"/>
      <c r="K1041" s="65"/>
      <c r="L1041" s="65"/>
    </row>
    <row r="1042" spans="2:13" ht="25.5" customHeight="1" x14ac:dyDescent="0.2">
      <c r="B1042" s="258" t="s">
        <v>118</v>
      </c>
      <c r="C1042" s="258"/>
      <c r="D1042" s="258"/>
      <c r="E1042" s="258"/>
      <c r="F1042" s="258"/>
      <c r="G1042" s="258"/>
      <c r="H1042" s="258"/>
      <c r="I1042" s="258"/>
      <c r="J1042" s="258"/>
      <c r="K1042" s="258"/>
      <c r="L1042" s="258"/>
      <c r="M1042" s="258"/>
    </row>
    <row r="1043" spans="2:13" s="13" customFormat="1" ht="15" customHeight="1" x14ac:dyDescent="0.2">
      <c r="B1043" s="137"/>
      <c r="C1043" s="137"/>
      <c r="D1043" s="137"/>
      <c r="E1043" s="137"/>
      <c r="F1043" s="137"/>
      <c r="G1043" s="137"/>
    </row>
    <row r="1044" spans="2:13" ht="24.95" customHeight="1" x14ac:dyDescent="0.2">
      <c r="B1044" s="269" t="s">
        <v>58</v>
      </c>
      <c r="C1044" s="269"/>
      <c r="D1044" s="269"/>
      <c r="E1044" s="269"/>
      <c r="F1044" s="269"/>
      <c r="G1044" s="269"/>
      <c r="H1044" s="269"/>
      <c r="I1044" s="269"/>
      <c r="J1044" s="269"/>
    </row>
    <row r="1045" spans="2:13" ht="24.95" customHeight="1" x14ac:dyDescent="0.2">
      <c r="B1045" s="302" t="s">
        <v>36</v>
      </c>
      <c r="C1045" s="267" t="s">
        <v>47</v>
      </c>
      <c r="D1045" s="267"/>
      <c r="E1045" s="267"/>
      <c r="F1045" s="267" t="s">
        <v>48</v>
      </c>
      <c r="G1045" s="267"/>
      <c r="H1045" s="267"/>
      <c r="I1045" s="123" t="s">
        <v>52</v>
      </c>
      <c r="J1045" s="125" t="s">
        <v>53</v>
      </c>
      <c r="M1045" s="44"/>
    </row>
    <row r="1046" spans="2:13" ht="24.95" customHeight="1" x14ac:dyDescent="0.2">
      <c r="B1046" s="303"/>
      <c r="C1046" s="121" t="s">
        <v>66</v>
      </c>
      <c r="D1046" s="121" t="s">
        <v>67</v>
      </c>
      <c r="E1046" s="173" t="s">
        <v>68</v>
      </c>
      <c r="F1046" s="121" t="s">
        <v>69</v>
      </c>
      <c r="G1046" s="121" t="s">
        <v>70</v>
      </c>
      <c r="H1046" s="122" t="s">
        <v>71</v>
      </c>
      <c r="I1046" s="124" t="s">
        <v>85</v>
      </c>
      <c r="J1046" s="126" t="s">
        <v>86</v>
      </c>
      <c r="K1046" s="19"/>
      <c r="M1046" s="44"/>
    </row>
    <row r="1047" spans="2:13" ht="24.95" customHeight="1" x14ac:dyDescent="0.2">
      <c r="B1047" s="119" t="s">
        <v>114</v>
      </c>
      <c r="C1047" s="251">
        <v>360</v>
      </c>
      <c r="D1047" s="251">
        <v>114</v>
      </c>
      <c r="E1047" s="236">
        <v>474</v>
      </c>
      <c r="F1047" s="251">
        <v>721</v>
      </c>
      <c r="G1047" s="251">
        <v>172</v>
      </c>
      <c r="H1047" s="237">
        <v>893</v>
      </c>
      <c r="I1047" s="238">
        <v>9.2073196900000001E-2</v>
      </c>
      <c r="J1047" s="239">
        <v>1.8839662447257</v>
      </c>
      <c r="K1047" s="46"/>
      <c r="M1047" s="44"/>
    </row>
    <row r="1048" spans="2:13" ht="24.95" customHeight="1" x14ac:dyDescent="0.2">
      <c r="B1048" s="119" t="s">
        <v>5</v>
      </c>
      <c r="C1048" s="251">
        <v>5488</v>
      </c>
      <c r="D1048" s="251">
        <v>4287</v>
      </c>
      <c r="E1048" s="236">
        <v>9775</v>
      </c>
      <c r="F1048" s="251">
        <v>7237</v>
      </c>
      <c r="G1048" s="251">
        <v>4287</v>
      </c>
      <c r="H1048" s="237">
        <v>11524</v>
      </c>
      <c r="I1048" s="238">
        <v>0.2433495705</v>
      </c>
      <c r="J1048" s="239">
        <v>1.1789258312019999</v>
      </c>
      <c r="K1048" s="46"/>
      <c r="M1048" s="44"/>
    </row>
    <row r="1049" spans="2:13" ht="24.95" customHeight="1" x14ac:dyDescent="0.2">
      <c r="B1049" s="119" t="s">
        <v>22</v>
      </c>
      <c r="C1049" s="251">
        <v>3300</v>
      </c>
      <c r="D1049" s="251">
        <v>2547</v>
      </c>
      <c r="E1049" s="236">
        <v>5847</v>
      </c>
      <c r="F1049" s="251">
        <v>6262</v>
      </c>
      <c r="G1049" s="251">
        <v>2582</v>
      </c>
      <c r="H1049" s="237">
        <v>8844</v>
      </c>
      <c r="I1049" s="238">
        <v>0.1588775191</v>
      </c>
      <c r="J1049" s="239">
        <v>1.5125705489995001</v>
      </c>
      <c r="K1049" s="46"/>
      <c r="M1049" s="44"/>
    </row>
    <row r="1050" spans="2:13" ht="24.95" customHeight="1" x14ac:dyDescent="0.2">
      <c r="B1050" s="119" t="s">
        <v>7</v>
      </c>
      <c r="C1050" s="251">
        <v>203</v>
      </c>
      <c r="D1050" s="251">
        <v>428</v>
      </c>
      <c r="E1050" s="236">
        <v>631</v>
      </c>
      <c r="F1050" s="251">
        <v>324</v>
      </c>
      <c r="G1050" s="251">
        <v>428</v>
      </c>
      <c r="H1050" s="237">
        <v>752</v>
      </c>
      <c r="I1050" s="238">
        <v>5.5683955100000002E-2</v>
      </c>
      <c r="J1050" s="239">
        <v>1.1917591125197999</v>
      </c>
      <c r="K1050" s="46"/>
      <c r="M1050" s="44"/>
    </row>
    <row r="1051" spans="2:13" ht="24.95" customHeight="1" x14ac:dyDescent="0.2">
      <c r="B1051" s="119" t="s">
        <v>8</v>
      </c>
      <c r="C1051" s="251">
        <v>711</v>
      </c>
      <c r="D1051" s="251">
        <v>212</v>
      </c>
      <c r="E1051" s="236">
        <v>923</v>
      </c>
      <c r="F1051" s="251">
        <v>1345</v>
      </c>
      <c r="G1051" s="251">
        <v>368</v>
      </c>
      <c r="H1051" s="237">
        <v>1713</v>
      </c>
      <c r="I1051" s="238">
        <v>0.16480475380000001</v>
      </c>
      <c r="J1051" s="239">
        <v>1.8559046587215999</v>
      </c>
      <c r="K1051" s="46"/>
      <c r="M1051" s="44"/>
    </row>
    <row r="1052" spans="2:13" ht="24.95" customHeight="1" x14ac:dyDescent="0.2">
      <c r="B1052" s="119" t="s">
        <v>9</v>
      </c>
      <c r="C1052" s="251">
        <v>1458</v>
      </c>
      <c r="D1052" s="251">
        <v>124</v>
      </c>
      <c r="E1052" s="236">
        <v>1582</v>
      </c>
      <c r="F1052" s="251">
        <v>3310</v>
      </c>
      <c r="G1052" s="251">
        <v>355</v>
      </c>
      <c r="H1052" s="237">
        <v>3665</v>
      </c>
      <c r="I1052" s="238">
        <v>0.3440049986</v>
      </c>
      <c r="J1052" s="239">
        <v>2.3166877370417001</v>
      </c>
      <c r="K1052" s="46"/>
      <c r="M1052" s="44"/>
    </row>
    <row r="1053" spans="2:13" ht="24.95" customHeight="1" x14ac:dyDescent="0.2">
      <c r="B1053" s="119" t="s">
        <v>10</v>
      </c>
      <c r="C1053" s="251">
        <v>681</v>
      </c>
      <c r="D1053" s="251">
        <v>103</v>
      </c>
      <c r="E1053" s="236">
        <v>784</v>
      </c>
      <c r="F1053" s="251">
        <v>1237</v>
      </c>
      <c r="G1053" s="251">
        <v>191</v>
      </c>
      <c r="H1053" s="237">
        <v>1428</v>
      </c>
      <c r="I1053" s="238">
        <v>0.15157011209999999</v>
      </c>
      <c r="J1053" s="239">
        <v>1.8214285714286</v>
      </c>
      <c r="K1053" s="46"/>
      <c r="M1053" s="44"/>
    </row>
    <row r="1054" spans="2:13" ht="24.95" customHeight="1" x14ac:dyDescent="0.2">
      <c r="B1054" s="119" t="s">
        <v>11</v>
      </c>
      <c r="C1054" s="251">
        <v>1964</v>
      </c>
      <c r="D1054" s="251">
        <v>96</v>
      </c>
      <c r="E1054" s="236">
        <v>2060</v>
      </c>
      <c r="F1054" s="251">
        <v>3233</v>
      </c>
      <c r="G1054" s="251">
        <v>260</v>
      </c>
      <c r="H1054" s="237">
        <v>3493</v>
      </c>
      <c r="I1054" s="238">
        <v>0.22419680380000001</v>
      </c>
      <c r="J1054" s="239">
        <v>1.6956310679611999</v>
      </c>
      <c r="K1054" s="46"/>
      <c r="M1054" s="47"/>
    </row>
    <row r="1055" spans="2:13" ht="24.95" customHeight="1" x14ac:dyDescent="0.2">
      <c r="B1055" s="119" t="s">
        <v>12</v>
      </c>
      <c r="C1055" s="251">
        <v>80</v>
      </c>
      <c r="D1055" s="251">
        <v>303</v>
      </c>
      <c r="E1055" s="236">
        <v>383</v>
      </c>
      <c r="F1055" s="251">
        <v>80</v>
      </c>
      <c r="G1055" s="251">
        <v>303</v>
      </c>
      <c r="H1055" s="237">
        <v>383</v>
      </c>
      <c r="I1055" s="238">
        <v>0.20857396149999999</v>
      </c>
      <c r="J1055" s="239">
        <v>1</v>
      </c>
      <c r="K1055" s="46"/>
      <c r="M1055" s="47"/>
    </row>
    <row r="1056" spans="2:13" ht="24.95" customHeight="1" x14ac:dyDescent="0.2">
      <c r="B1056" s="120" t="s">
        <v>14</v>
      </c>
      <c r="C1056" s="227">
        <v>14245</v>
      </c>
      <c r="D1056" s="227">
        <v>8214</v>
      </c>
      <c r="E1056" s="240">
        <v>22459</v>
      </c>
      <c r="F1056" s="227">
        <v>23749</v>
      </c>
      <c r="G1056" s="227">
        <v>8946</v>
      </c>
      <c r="H1056" s="241">
        <v>32695</v>
      </c>
      <c r="I1056" s="242">
        <v>0.18778292220000001</v>
      </c>
      <c r="J1056" s="243">
        <v>1.455763836324</v>
      </c>
      <c r="M1056" s="47"/>
    </row>
    <row r="1057" spans="2:15" ht="24.95" customHeight="1" x14ac:dyDescent="0.2">
      <c r="B1057" s="202"/>
      <c r="C1057" s="53"/>
      <c r="D1057" s="53"/>
      <c r="E1057" s="54"/>
      <c r="F1057" s="53"/>
      <c r="G1057" s="53"/>
      <c r="H1057" s="54"/>
      <c r="I1057" s="62"/>
      <c r="J1057" s="63"/>
      <c r="K1057" s="67"/>
      <c r="L1057" s="67"/>
      <c r="M1057" s="66"/>
      <c r="N1057" s="19"/>
    </row>
    <row r="1058" spans="2:15" ht="24.95" customHeight="1" x14ac:dyDescent="0.2">
      <c r="B1058" s="70"/>
      <c r="C1058" s="70"/>
      <c r="D1058" s="70"/>
      <c r="E1058" s="70"/>
      <c r="F1058" s="70"/>
      <c r="G1058" s="70"/>
      <c r="H1058" s="70"/>
      <c r="I1058" s="70"/>
      <c r="J1058" s="70"/>
      <c r="K1058" s="70"/>
      <c r="L1058" s="70"/>
      <c r="M1058" s="70"/>
      <c r="N1058" s="70"/>
    </row>
    <row r="1059" spans="2:15" ht="24.95" customHeight="1" x14ac:dyDescent="0.2">
      <c r="B1059" s="68"/>
      <c r="C1059" s="68"/>
      <c r="D1059" s="68"/>
      <c r="E1059" s="68"/>
      <c r="F1059" s="68"/>
      <c r="G1059" s="68"/>
      <c r="H1059" s="68"/>
      <c r="I1059" s="68"/>
      <c r="J1059" s="68"/>
      <c r="K1059" s="69"/>
      <c r="L1059" s="69"/>
      <c r="M1059" s="69"/>
      <c r="N1059" s="69"/>
    </row>
    <row r="1060" spans="2:15" ht="24.95" customHeight="1" x14ac:dyDescent="0.2">
      <c r="B1060" s="64"/>
      <c r="C1060" s="64"/>
      <c r="D1060" s="64"/>
      <c r="E1060" s="64"/>
      <c r="G1060" s="64"/>
      <c r="H1060" s="64"/>
      <c r="I1060" s="64"/>
      <c r="J1060" s="64"/>
    </row>
    <row r="1061" spans="2:15" ht="24.95" customHeight="1" x14ac:dyDescent="0.2">
      <c r="B1061" s="64"/>
      <c r="C1061" s="64"/>
      <c r="D1061" s="64"/>
      <c r="E1061" s="64"/>
      <c r="G1061" s="64"/>
      <c r="H1061" s="64"/>
      <c r="I1061" s="64"/>
      <c r="J1061" s="64"/>
    </row>
    <row r="1062" spans="2:15" ht="24.95" customHeight="1" x14ac:dyDescent="0.2">
      <c r="B1062" s="64"/>
      <c r="C1062" s="64"/>
      <c r="D1062" s="64"/>
      <c r="E1062" s="64"/>
      <c r="G1062" s="64"/>
      <c r="H1062" s="64"/>
      <c r="I1062" s="64"/>
      <c r="J1062" s="64"/>
    </row>
    <row r="1063" spans="2:15" ht="24.95" customHeight="1" x14ac:dyDescent="0.2">
      <c r="B1063" s="64"/>
      <c r="C1063" s="64"/>
      <c r="D1063" s="64"/>
      <c r="E1063" s="64"/>
      <c r="G1063" s="64"/>
      <c r="H1063" s="64"/>
      <c r="I1063" s="64"/>
      <c r="J1063" s="64"/>
    </row>
    <row r="1064" spans="2:15" ht="24.95" customHeight="1" x14ac:dyDescent="0.2">
      <c r="B1064" s="64"/>
      <c r="C1064" s="64"/>
      <c r="D1064" s="64"/>
      <c r="E1064" s="64"/>
      <c r="G1064" s="64"/>
      <c r="H1064" s="64"/>
      <c r="I1064" s="64"/>
      <c r="J1064" s="64"/>
    </row>
    <row r="1065" spans="2:15" ht="24.95" customHeight="1" x14ac:dyDescent="0.2">
      <c r="B1065" s="64"/>
      <c r="C1065" s="64"/>
      <c r="D1065" s="64"/>
      <c r="E1065" s="64"/>
      <c r="G1065" s="64"/>
      <c r="H1065" s="64"/>
      <c r="I1065" s="64"/>
      <c r="J1065" s="64"/>
    </row>
    <row r="1066" spans="2:15" ht="24.95" customHeight="1" x14ac:dyDescent="0.2">
      <c r="B1066" s="64"/>
      <c r="C1066" s="64"/>
      <c r="D1066" s="64"/>
      <c r="E1066" s="64"/>
      <c r="G1066" s="64"/>
      <c r="H1066" s="64"/>
      <c r="I1066" s="64"/>
      <c r="J1066" s="64"/>
    </row>
    <row r="1067" spans="2:15" ht="24.95" customHeight="1" x14ac:dyDescent="0.2">
      <c r="B1067" s="64"/>
      <c r="C1067" s="64"/>
      <c r="D1067" s="64"/>
      <c r="E1067" s="64"/>
      <c r="G1067" s="64"/>
      <c r="H1067" s="64"/>
      <c r="I1067" s="64"/>
      <c r="J1067" s="64"/>
    </row>
    <row r="1068" spans="2:15" ht="24.95" customHeight="1" x14ac:dyDescent="0.2">
      <c r="B1068" s="64"/>
      <c r="C1068" s="64"/>
      <c r="D1068" s="64"/>
      <c r="E1068" s="64"/>
      <c r="G1068" s="64"/>
      <c r="H1068" s="64"/>
      <c r="I1068" s="64"/>
      <c r="J1068" s="64"/>
    </row>
    <row r="1069" spans="2:15" ht="24.95" customHeight="1" x14ac:dyDescent="0.2">
      <c r="B1069" s="64"/>
      <c r="C1069" s="64"/>
      <c r="D1069" s="64"/>
      <c r="E1069" s="64"/>
      <c r="G1069" s="64"/>
      <c r="H1069" s="64"/>
      <c r="I1069" s="64"/>
      <c r="J1069" s="64"/>
    </row>
    <row r="1070" spans="2:15" ht="25.5" customHeight="1" x14ac:dyDescent="0.2">
      <c r="B1070" s="273" t="s">
        <v>169</v>
      </c>
      <c r="C1070" s="273"/>
      <c r="D1070" s="273"/>
      <c r="E1070" s="273"/>
      <c r="F1070" s="273"/>
      <c r="G1070" s="273"/>
      <c r="H1070" s="273"/>
      <c r="I1070" s="273"/>
      <c r="J1070" s="273"/>
      <c r="K1070" s="273"/>
      <c r="L1070" s="273"/>
      <c r="M1070" s="273"/>
    </row>
    <row r="1071" spans="2:15" ht="15" customHeight="1" x14ac:dyDescent="0.2">
      <c r="B1071" s="56"/>
      <c r="C1071" s="56"/>
      <c r="D1071" s="56"/>
      <c r="E1071" s="56"/>
      <c r="F1071" s="56"/>
      <c r="G1071" s="56"/>
    </row>
    <row r="1072" spans="2:15" ht="24.95" customHeight="1" x14ac:dyDescent="0.2">
      <c r="B1072" s="268" t="s">
        <v>13</v>
      </c>
      <c r="C1072" s="268"/>
      <c r="D1072" s="268"/>
      <c r="E1072" s="268"/>
      <c r="F1072" s="268"/>
      <c r="G1072" s="268"/>
      <c r="H1072" s="268"/>
      <c r="I1072" s="38"/>
      <c r="J1072" s="38"/>
      <c r="K1072" s="38"/>
      <c r="L1072" s="38"/>
      <c r="M1072" s="13"/>
      <c r="N1072" s="13"/>
      <c r="O1072" s="13"/>
    </row>
    <row r="1073" spans="2:15" ht="24.95" customHeight="1" x14ac:dyDescent="0.2">
      <c r="B1073" s="118" t="s">
        <v>35</v>
      </c>
      <c r="C1073" s="263" t="s">
        <v>62</v>
      </c>
      <c r="D1073" s="263"/>
      <c r="E1073" s="263" t="s">
        <v>63</v>
      </c>
      <c r="F1073" s="263"/>
      <c r="G1073" s="263" t="s">
        <v>0</v>
      </c>
      <c r="H1073" s="263"/>
      <c r="I1073" s="38"/>
      <c r="J1073" s="38"/>
      <c r="K1073" s="38"/>
      <c r="L1073" s="38"/>
      <c r="M1073" s="13"/>
      <c r="N1073" s="13"/>
      <c r="O1073" s="13"/>
    </row>
    <row r="1074" spans="2:15" ht="24.95" customHeight="1" x14ac:dyDescent="0.2">
      <c r="B1074" s="234" t="s">
        <v>176</v>
      </c>
      <c r="C1074" s="262">
        <v>657</v>
      </c>
      <c r="D1074" s="262"/>
      <c r="E1074" s="262">
        <v>50</v>
      </c>
      <c r="F1074" s="262"/>
      <c r="G1074" s="261">
        <v>707</v>
      </c>
      <c r="H1074" s="272"/>
      <c r="I1074" s="38"/>
      <c r="J1074" s="38"/>
      <c r="K1074" s="38"/>
      <c r="L1074" s="38"/>
      <c r="M1074" s="13"/>
      <c r="N1074" s="13"/>
      <c r="O1074" s="13"/>
    </row>
    <row r="1075" spans="2:15" ht="24.95" customHeight="1" x14ac:dyDescent="0.2">
      <c r="B1075" s="234" t="s">
        <v>156</v>
      </c>
      <c r="C1075" s="259">
        <v>14245</v>
      </c>
      <c r="D1075" s="259"/>
      <c r="E1075" s="259">
        <v>8214</v>
      </c>
      <c r="F1075" s="259"/>
      <c r="G1075" s="261">
        <v>22459</v>
      </c>
      <c r="H1075" s="272"/>
      <c r="I1075" s="38"/>
      <c r="J1075" s="38"/>
      <c r="K1075" s="38"/>
      <c r="L1075" s="38"/>
      <c r="M1075" s="13"/>
      <c r="N1075" s="13"/>
      <c r="O1075" s="13"/>
    </row>
    <row r="1076" spans="2:15" ht="24.95" customHeight="1" x14ac:dyDescent="0.2">
      <c r="B1076" s="102" t="s">
        <v>43</v>
      </c>
      <c r="C1076" s="264">
        <f>(C1075-C1074)/C1074</f>
        <v>20.681887366818874</v>
      </c>
      <c r="D1076" s="264"/>
      <c r="E1076" s="264">
        <f>(E1075-E1074)/E1074</f>
        <v>163.28</v>
      </c>
      <c r="F1076" s="264"/>
      <c r="G1076" s="264">
        <f>(G1075-G1074)/G1074</f>
        <v>30.766619519094768</v>
      </c>
      <c r="H1076" s="264"/>
      <c r="I1076" s="38"/>
      <c r="J1076" s="38"/>
      <c r="K1076" s="38"/>
      <c r="L1076" s="38"/>
      <c r="M1076" s="13"/>
      <c r="N1076" s="13"/>
      <c r="O1076" s="13"/>
    </row>
    <row r="1077" spans="2:15" ht="24.95" customHeight="1" x14ac:dyDescent="0.2"/>
    <row r="1078" spans="2:15" ht="24.95" customHeight="1" x14ac:dyDescent="0.2"/>
    <row r="1079" spans="2:15" ht="24.95" customHeight="1" x14ac:dyDescent="0.2"/>
    <row r="1080" spans="2:15" ht="24.95" customHeight="1" x14ac:dyDescent="0.2"/>
    <row r="1081" spans="2:15" ht="24.95" customHeight="1" x14ac:dyDescent="0.2"/>
    <row r="1082" spans="2:15" ht="24.95" customHeight="1" x14ac:dyDescent="0.2"/>
    <row r="1083" spans="2:15" ht="24.95" customHeight="1" x14ac:dyDescent="0.2"/>
    <row r="1084" spans="2:15" ht="24.95" customHeight="1" x14ac:dyDescent="0.2"/>
    <row r="1085" spans="2:15" ht="24.95" customHeight="1" x14ac:dyDescent="0.2"/>
    <row r="1086" spans="2:15" ht="24.95" customHeight="1" x14ac:dyDescent="0.2"/>
    <row r="1087" spans="2:15" ht="24.95" customHeight="1" x14ac:dyDescent="0.2">
      <c r="B1087" s="270" t="s">
        <v>15</v>
      </c>
      <c r="C1087" s="270"/>
      <c r="D1087" s="270"/>
      <c r="E1087" s="270"/>
      <c r="F1087" s="270"/>
      <c r="G1087" s="270"/>
      <c r="H1087" s="270"/>
      <c r="I1087" s="270"/>
      <c r="J1087" s="270"/>
    </row>
    <row r="1088" spans="2:15" ht="24.95" customHeight="1" x14ac:dyDescent="0.2">
      <c r="B1088" s="127" t="s">
        <v>35</v>
      </c>
      <c r="C1088" s="265" t="s">
        <v>64</v>
      </c>
      <c r="D1088" s="265"/>
      <c r="E1088" s="265" t="s">
        <v>65</v>
      </c>
      <c r="F1088" s="265"/>
      <c r="G1088" s="265" t="s">
        <v>1</v>
      </c>
      <c r="H1088" s="265"/>
      <c r="I1088" s="265" t="s">
        <v>18</v>
      </c>
      <c r="J1088" s="265"/>
      <c r="L1088" s="39"/>
    </row>
    <row r="1089" spans="2:13" ht="24.95" customHeight="1" x14ac:dyDescent="0.2">
      <c r="B1089" s="234" t="s">
        <v>176</v>
      </c>
      <c r="C1089" s="311">
        <v>1452</v>
      </c>
      <c r="D1089" s="311"/>
      <c r="E1089" s="311">
        <v>110</v>
      </c>
      <c r="F1089" s="311"/>
      <c r="G1089" s="261">
        <v>1562</v>
      </c>
      <c r="H1089" s="261"/>
      <c r="I1089" s="320">
        <v>2.8708090799999999E-2</v>
      </c>
      <c r="J1089" s="272"/>
    </row>
    <row r="1090" spans="2:13" ht="24.95" customHeight="1" x14ac:dyDescent="0.2">
      <c r="B1090" s="234" t="s">
        <v>156</v>
      </c>
      <c r="C1090" s="311">
        <v>23749</v>
      </c>
      <c r="D1090" s="311"/>
      <c r="E1090" s="311">
        <v>8946</v>
      </c>
      <c r="F1090" s="311"/>
      <c r="G1090" s="261">
        <v>32695</v>
      </c>
      <c r="H1090" s="261"/>
      <c r="I1090" s="320">
        <v>0.18778292220000001</v>
      </c>
      <c r="J1090" s="272"/>
    </row>
    <row r="1091" spans="2:13" ht="24.95" customHeight="1" x14ac:dyDescent="0.2">
      <c r="B1091" s="98" t="s">
        <v>43</v>
      </c>
      <c r="C1091" s="266">
        <f>(C1090-C1089)/C1089</f>
        <v>15.356060606060606</v>
      </c>
      <c r="D1091" s="266"/>
      <c r="E1091" s="266">
        <f>(E1090-E1089)/E1089</f>
        <v>80.327272727272728</v>
      </c>
      <c r="F1091" s="266"/>
      <c r="G1091" s="266">
        <f>(G1090-G1089)/G1089</f>
        <v>19.931498079385403</v>
      </c>
      <c r="H1091" s="266"/>
      <c r="I1091" s="266">
        <f>(I1090-I1089)/I1089</f>
        <v>5.5411149598286773</v>
      </c>
      <c r="J1091" s="266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22">
        <v>14</v>
      </c>
    </row>
    <row r="1103" spans="2:13" ht="25.5" customHeight="1" x14ac:dyDescent="0.2">
      <c r="B1103" s="289" t="s">
        <v>170</v>
      </c>
      <c r="C1103" s="289"/>
      <c r="D1103" s="289"/>
      <c r="E1103" s="289"/>
      <c r="F1103" s="289"/>
      <c r="G1103" s="289"/>
      <c r="H1103" s="289"/>
      <c r="I1103" s="289"/>
      <c r="J1103" s="289"/>
      <c r="K1103" s="289"/>
      <c r="L1103" s="289"/>
      <c r="M1103" s="289"/>
    </row>
    <row r="1104" spans="2:13" ht="15" customHeight="1" x14ac:dyDescent="0.2">
      <c r="B1104" s="56"/>
      <c r="C1104" s="56"/>
      <c r="D1104" s="56"/>
      <c r="E1104" s="56"/>
      <c r="F1104" s="56"/>
      <c r="G1104" s="56"/>
    </row>
    <row r="1105" spans="2:15" ht="24.95" customHeight="1" x14ac:dyDescent="0.2">
      <c r="B1105" s="268" t="s">
        <v>13</v>
      </c>
      <c r="C1105" s="268"/>
      <c r="D1105" s="268"/>
      <c r="E1105" s="268"/>
      <c r="F1105" s="268"/>
      <c r="G1105" s="268"/>
      <c r="H1105" s="268"/>
      <c r="I1105" s="38"/>
      <c r="J1105" s="38"/>
      <c r="K1105" s="38"/>
      <c r="L1105" s="38"/>
      <c r="M1105" s="13"/>
      <c r="N1105" s="13"/>
      <c r="O1105" s="13"/>
    </row>
    <row r="1106" spans="2:15" ht="24.95" customHeight="1" x14ac:dyDescent="0.2">
      <c r="B1106" s="118" t="s">
        <v>35</v>
      </c>
      <c r="C1106" s="263" t="s">
        <v>62</v>
      </c>
      <c r="D1106" s="263"/>
      <c r="E1106" s="263" t="s">
        <v>110</v>
      </c>
      <c r="F1106" s="263"/>
      <c r="G1106" s="263" t="s">
        <v>0</v>
      </c>
      <c r="H1106" s="263"/>
      <c r="I1106" s="38"/>
      <c r="J1106" s="38"/>
      <c r="K1106" s="38"/>
      <c r="L1106" s="38"/>
      <c r="M1106" s="13"/>
      <c r="N1106" s="13"/>
      <c r="O1106" s="13"/>
    </row>
    <row r="1107" spans="2:15" ht="24.95" customHeight="1" x14ac:dyDescent="0.2">
      <c r="B1107" s="234" t="s">
        <v>159</v>
      </c>
      <c r="C1107" s="311">
        <v>999</v>
      </c>
      <c r="D1107" s="311"/>
      <c r="E1107" s="311">
        <v>90</v>
      </c>
      <c r="F1107" s="311"/>
      <c r="G1107" s="261">
        <v>1089</v>
      </c>
      <c r="H1107" s="272"/>
      <c r="I1107" s="38"/>
      <c r="J1107" s="38"/>
      <c r="K1107" s="38"/>
      <c r="L1107" s="38"/>
      <c r="M1107" s="13"/>
      <c r="N1107" s="13"/>
      <c r="O1107" s="13"/>
    </row>
    <row r="1108" spans="2:15" ht="24.95" customHeight="1" x14ac:dyDescent="0.2">
      <c r="B1108" s="234" t="s">
        <v>160</v>
      </c>
      <c r="C1108" s="259">
        <v>25351</v>
      </c>
      <c r="D1108" s="259"/>
      <c r="E1108" s="259">
        <v>10392</v>
      </c>
      <c r="F1108" s="259"/>
      <c r="G1108" s="261">
        <v>35743</v>
      </c>
      <c r="H1108" s="272"/>
      <c r="I1108" s="38"/>
      <c r="J1108" s="38"/>
      <c r="K1108" s="38"/>
      <c r="L1108" s="38"/>
      <c r="M1108" s="13"/>
      <c r="N1108" s="13"/>
      <c r="O1108" s="13"/>
    </row>
    <row r="1109" spans="2:15" ht="24.95" customHeight="1" x14ac:dyDescent="0.2">
      <c r="B1109" s="102" t="s">
        <v>43</v>
      </c>
      <c r="C1109" s="264">
        <f>(C1108-C1107)/C1107</f>
        <v>24.376376376376378</v>
      </c>
      <c r="D1109" s="264"/>
      <c r="E1109" s="264">
        <f>(E1108-E1107)/E1107</f>
        <v>114.46666666666667</v>
      </c>
      <c r="F1109" s="264"/>
      <c r="G1109" s="264">
        <f>(G1108-G1107)/G1107</f>
        <v>31.821854912764003</v>
      </c>
      <c r="H1109" s="264"/>
      <c r="I1109" s="38"/>
      <c r="J1109" s="38"/>
      <c r="K1109" s="38"/>
      <c r="L1109" s="38"/>
      <c r="M1109" s="13"/>
      <c r="N1109" s="13"/>
      <c r="O1109" s="13"/>
    </row>
    <row r="1110" spans="2:15" ht="24.95" customHeight="1" x14ac:dyDescent="0.2">
      <c r="B1110" s="37"/>
      <c r="C1110" s="38"/>
      <c r="D1110" s="38"/>
      <c r="E1110" s="38"/>
      <c r="F1110" s="57"/>
      <c r="G1110" s="37"/>
      <c r="H1110" s="37"/>
      <c r="I1110" s="38"/>
      <c r="J1110" s="38"/>
      <c r="K1110" s="38"/>
      <c r="L1110" s="38"/>
      <c r="M1110" s="13"/>
      <c r="N1110" s="13"/>
      <c r="O1110" s="13"/>
    </row>
    <row r="1111" spans="2:15" ht="24.95" customHeight="1" x14ac:dyDescent="0.2">
      <c r="B1111" s="37"/>
      <c r="C1111" s="38"/>
      <c r="D1111" s="38"/>
      <c r="E1111" s="38"/>
      <c r="F1111" s="57"/>
      <c r="G1111" s="37"/>
      <c r="H1111" s="37"/>
      <c r="I1111" s="38"/>
      <c r="J1111" s="38"/>
      <c r="K1111" s="38"/>
      <c r="L1111" s="38"/>
      <c r="M1111" s="13"/>
      <c r="N1111" s="13"/>
      <c r="O1111" s="13"/>
    </row>
    <row r="1112" spans="2:15" ht="24.95" customHeight="1" x14ac:dyDescent="0.2">
      <c r="B1112" s="37"/>
      <c r="C1112" s="38"/>
      <c r="D1112" s="38"/>
      <c r="E1112" s="38"/>
      <c r="F1112" s="57"/>
      <c r="G1112" s="37"/>
      <c r="H1112" s="37"/>
      <c r="I1112" s="38"/>
      <c r="J1112" s="38"/>
      <c r="K1112" s="38"/>
      <c r="L1112" s="38"/>
      <c r="M1112" s="13"/>
      <c r="N1112" s="13"/>
      <c r="O1112" s="13"/>
    </row>
    <row r="1113" spans="2:15" ht="24.95" customHeight="1" x14ac:dyDescent="0.2">
      <c r="B1113" s="37"/>
      <c r="C1113" s="38"/>
      <c r="D1113" s="38"/>
      <c r="E1113" s="38"/>
      <c r="F1113" s="57"/>
      <c r="G1113" s="37"/>
      <c r="H1113" s="37"/>
      <c r="I1113" s="38"/>
      <c r="J1113" s="38"/>
      <c r="K1113" s="38"/>
      <c r="L1113" s="38"/>
      <c r="M1113" s="13"/>
      <c r="N1113" s="13"/>
      <c r="O1113" s="13"/>
    </row>
    <row r="1114" spans="2:15" ht="24.95" customHeight="1" x14ac:dyDescent="0.2">
      <c r="B1114" s="37"/>
      <c r="C1114" s="38"/>
      <c r="D1114" s="38"/>
      <c r="E1114" s="38"/>
      <c r="F1114" s="57"/>
      <c r="G1114" s="37"/>
      <c r="H1114" s="37"/>
      <c r="I1114" s="38"/>
      <c r="J1114" s="38"/>
      <c r="K1114" s="38"/>
      <c r="L1114" s="38"/>
      <c r="M1114" s="13"/>
      <c r="N1114" s="13"/>
      <c r="O1114" s="13"/>
    </row>
    <row r="1115" spans="2:15" ht="24.95" customHeight="1" x14ac:dyDescent="0.2">
      <c r="B1115" s="37"/>
      <c r="C1115" s="38"/>
      <c r="D1115" s="38"/>
      <c r="E1115" s="38"/>
      <c r="F1115" s="57"/>
      <c r="G1115" s="37"/>
      <c r="H1115" s="37"/>
      <c r="I1115" s="38"/>
      <c r="J1115" s="38"/>
      <c r="K1115" s="38"/>
      <c r="L1115" s="38"/>
      <c r="M1115" s="13"/>
      <c r="N1115" s="13"/>
      <c r="O1115" s="13"/>
    </row>
    <row r="1116" spans="2:15" ht="24.95" customHeight="1" x14ac:dyDescent="0.2">
      <c r="B1116" s="37"/>
      <c r="C1116" s="38"/>
      <c r="D1116" s="38"/>
      <c r="E1116" s="38"/>
      <c r="F1116" s="57"/>
      <c r="G1116" s="37"/>
      <c r="H1116" s="37"/>
      <c r="I1116" s="38"/>
      <c r="J1116" s="38"/>
      <c r="K1116" s="38"/>
      <c r="L1116" s="38"/>
      <c r="M1116" s="13"/>
      <c r="N1116" s="13"/>
      <c r="O1116" s="13"/>
    </row>
    <row r="1117" spans="2:15" ht="24.95" customHeight="1" x14ac:dyDescent="0.2">
      <c r="B1117" s="136"/>
      <c r="C1117" s="136"/>
      <c r="D1117" s="136"/>
      <c r="E1117" s="136"/>
      <c r="F1117" s="136"/>
      <c r="G1117" s="136"/>
      <c r="H1117" s="136"/>
      <c r="I1117" s="136"/>
      <c r="J1117" s="136"/>
      <c r="K1117" s="136"/>
      <c r="L1117" s="136"/>
      <c r="M1117" s="58"/>
      <c r="N1117" s="58"/>
      <c r="O1117" s="58"/>
    </row>
    <row r="1118" spans="2:15" ht="24.95" customHeight="1" x14ac:dyDescent="0.2">
      <c r="B1118" s="58"/>
      <c r="C1118" s="58"/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  <c r="O1118" s="58"/>
    </row>
    <row r="1119" spans="2:15" ht="24.95" customHeight="1" x14ac:dyDescent="0.2">
      <c r="B1119" s="58"/>
      <c r="C1119" s="58"/>
      <c r="D1119" s="58"/>
      <c r="E1119" s="58"/>
      <c r="F1119" s="58"/>
      <c r="G1119" s="58"/>
      <c r="H1119" s="58"/>
      <c r="I1119" s="58"/>
      <c r="J1119" s="58"/>
      <c r="K1119" s="58"/>
      <c r="L1119" s="58"/>
      <c r="M1119" s="58"/>
      <c r="N1119" s="58"/>
      <c r="O1119" s="58"/>
    </row>
    <row r="1120" spans="2:15" ht="24.95" customHeight="1" x14ac:dyDescent="0.2">
      <c r="B1120" s="58"/>
      <c r="C1120" s="58"/>
      <c r="D1120" s="58"/>
      <c r="E1120" s="58"/>
      <c r="F1120" s="58"/>
      <c r="G1120" s="58"/>
      <c r="H1120" s="58"/>
      <c r="I1120" s="58"/>
      <c r="J1120" s="58"/>
      <c r="K1120" s="58"/>
      <c r="L1120" s="58"/>
      <c r="M1120" s="58"/>
      <c r="N1120" s="58"/>
      <c r="O1120" s="58"/>
    </row>
    <row r="1121" spans="2:15" ht="24.95" customHeight="1" x14ac:dyDescent="0.2">
      <c r="B1121" s="58"/>
      <c r="C1121" s="58"/>
      <c r="D1121" s="58"/>
      <c r="E1121" s="58"/>
      <c r="F1121" s="58"/>
      <c r="G1121" s="58"/>
      <c r="H1121" s="58"/>
      <c r="I1121" s="58"/>
      <c r="J1121" s="58"/>
      <c r="K1121" s="58"/>
      <c r="L1121" s="58"/>
      <c r="M1121" s="58"/>
      <c r="N1121" s="58"/>
      <c r="O1121" s="58"/>
    </row>
    <row r="1122" spans="2:15" ht="24.95" customHeight="1" x14ac:dyDescent="0.2">
      <c r="B1122" s="58"/>
      <c r="C1122" s="58"/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</row>
    <row r="1123" spans="2:15" ht="24.95" customHeight="1" x14ac:dyDescent="0.2">
      <c r="B1123" s="58"/>
      <c r="C1123" s="58"/>
      <c r="D1123" s="58"/>
      <c r="E1123" s="58"/>
      <c r="F1123" s="58"/>
      <c r="G1123" s="58"/>
      <c r="H1123" s="58"/>
      <c r="I1123" s="58"/>
      <c r="J1123" s="58"/>
      <c r="K1123" s="58"/>
      <c r="L1123" s="58"/>
      <c r="M1123" s="58"/>
      <c r="N1123" s="58"/>
      <c r="O1123" s="58"/>
    </row>
    <row r="1124" spans="2:15" ht="24.95" customHeight="1" x14ac:dyDescent="0.2">
      <c r="B1124" s="58"/>
      <c r="C1124" s="58"/>
      <c r="D1124" s="58"/>
      <c r="E1124" s="58"/>
      <c r="F1124" s="58"/>
      <c r="G1124" s="58"/>
      <c r="H1124" s="58"/>
      <c r="I1124" s="58"/>
      <c r="J1124" s="58"/>
      <c r="K1124" s="58"/>
      <c r="L1124" s="58"/>
      <c r="M1124" s="58"/>
      <c r="N1124" s="58"/>
      <c r="O1124" s="58"/>
    </row>
    <row r="1125" spans="2:15" ht="24.95" customHeight="1" x14ac:dyDescent="0.2">
      <c r="B1125" s="58"/>
      <c r="C1125" s="58"/>
      <c r="D1125" s="58"/>
      <c r="E1125" s="58"/>
      <c r="F1125" s="58"/>
      <c r="G1125" s="58"/>
      <c r="H1125" s="58"/>
      <c r="I1125" s="58"/>
      <c r="J1125" s="58"/>
      <c r="K1125" s="58"/>
      <c r="L1125" s="58"/>
      <c r="M1125" s="58"/>
      <c r="N1125" s="58"/>
      <c r="O1125" s="58"/>
    </row>
    <row r="1126" spans="2:15" ht="24.95" customHeight="1" x14ac:dyDescent="0.2">
      <c r="B1126" s="58"/>
      <c r="C1126" s="58"/>
      <c r="D1126" s="58"/>
      <c r="E1126" s="58"/>
      <c r="F1126" s="58"/>
      <c r="G1126" s="58"/>
      <c r="H1126" s="58"/>
      <c r="I1126" s="58"/>
      <c r="J1126" s="58"/>
      <c r="K1126" s="58"/>
      <c r="L1126" s="58"/>
      <c r="M1126" s="58"/>
      <c r="N1126" s="58"/>
      <c r="O1126" s="58"/>
    </row>
    <row r="1127" spans="2:15" ht="24.95" customHeight="1" x14ac:dyDescent="0.2">
      <c r="B1127" s="58"/>
      <c r="C1127" s="58"/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  <c r="O1127" s="58"/>
    </row>
    <row r="1128" spans="2:15" ht="24.95" customHeight="1" x14ac:dyDescent="0.2">
      <c r="B1128" s="58"/>
      <c r="C1128" s="58"/>
      <c r="D1128" s="58"/>
      <c r="E1128" s="58"/>
      <c r="F1128" s="58"/>
      <c r="G1128" s="58"/>
      <c r="H1128" s="58"/>
      <c r="I1128" s="58"/>
      <c r="J1128" s="58"/>
      <c r="K1128" s="58"/>
      <c r="L1128" s="58"/>
      <c r="M1128" s="58"/>
      <c r="N1128" s="58"/>
      <c r="O1128" s="58"/>
    </row>
    <row r="1129" spans="2:15" ht="24.95" customHeight="1" x14ac:dyDescent="0.2">
      <c r="B1129" s="58"/>
      <c r="C1129" s="58"/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  <c r="O1129" s="58"/>
    </row>
    <row r="1130" spans="2:15" ht="24.95" customHeight="1" x14ac:dyDescent="0.2">
      <c r="B1130" s="58"/>
      <c r="C1130" s="58"/>
      <c r="D1130" s="58"/>
      <c r="E1130" s="58"/>
      <c r="F1130" s="58"/>
      <c r="G1130" s="58"/>
      <c r="H1130" s="58"/>
      <c r="I1130" s="58"/>
      <c r="J1130" s="58"/>
      <c r="K1130" s="58"/>
      <c r="L1130" s="58"/>
      <c r="M1130" s="58"/>
      <c r="N1130" s="58"/>
      <c r="O1130" s="58"/>
    </row>
    <row r="1131" spans="2:15" ht="24.95" customHeight="1" x14ac:dyDescent="0.2">
      <c r="B1131" s="270" t="s">
        <v>15</v>
      </c>
      <c r="C1131" s="270"/>
      <c r="D1131" s="270"/>
      <c r="E1131" s="270"/>
      <c r="F1131" s="270"/>
      <c r="G1131" s="270"/>
      <c r="H1131" s="270"/>
      <c r="I1131" s="270"/>
      <c r="J1131" s="270"/>
    </row>
    <row r="1132" spans="2:15" ht="24.95" customHeight="1" x14ac:dyDescent="0.2">
      <c r="B1132" s="127" t="s">
        <v>35</v>
      </c>
      <c r="C1132" s="265" t="s">
        <v>112</v>
      </c>
      <c r="D1132" s="265"/>
      <c r="E1132" s="265" t="s">
        <v>111</v>
      </c>
      <c r="F1132" s="265"/>
      <c r="G1132" s="265" t="s">
        <v>42</v>
      </c>
      <c r="H1132" s="265"/>
      <c r="I1132" s="265" t="s">
        <v>18</v>
      </c>
      <c r="J1132" s="265"/>
      <c r="L1132" s="39"/>
    </row>
    <row r="1133" spans="2:15" ht="24.95" customHeight="1" x14ac:dyDescent="0.2">
      <c r="B1133" s="234" t="s">
        <v>159</v>
      </c>
      <c r="C1133" s="311">
        <v>2279</v>
      </c>
      <c r="D1133" s="311"/>
      <c r="E1133" s="311">
        <v>251</v>
      </c>
      <c r="F1133" s="311"/>
      <c r="G1133" s="261">
        <v>2530</v>
      </c>
      <c r="H1133" s="261"/>
      <c r="I1133" s="320">
        <v>1.3537151857743001E-2</v>
      </c>
      <c r="J1133" s="272"/>
    </row>
    <row r="1134" spans="2:15" ht="24.95" customHeight="1" x14ac:dyDescent="0.2">
      <c r="B1134" s="234" t="s">
        <v>160</v>
      </c>
      <c r="C1134" s="259">
        <v>48752</v>
      </c>
      <c r="D1134" s="259"/>
      <c r="E1134" s="259">
        <v>11931</v>
      </c>
      <c r="F1134" s="259"/>
      <c r="G1134" s="261">
        <v>60683</v>
      </c>
      <c r="H1134" s="261"/>
      <c r="I1134" s="260">
        <v>0.11910054467533</v>
      </c>
      <c r="J1134" s="260"/>
    </row>
    <row r="1135" spans="2:15" ht="24.95" customHeight="1" x14ac:dyDescent="0.2">
      <c r="B1135" s="98" t="s">
        <v>43</v>
      </c>
      <c r="C1135" s="266">
        <f>(C1134-C1133)/C1133</f>
        <v>20.391838525669154</v>
      </c>
      <c r="D1135" s="266"/>
      <c r="E1135" s="266">
        <f>(E1134-E1133)/E1133</f>
        <v>46.533864541832671</v>
      </c>
      <c r="F1135" s="266"/>
      <c r="G1135" s="266">
        <f>(G1134-G1133)/G1133</f>
        <v>22.985375494071146</v>
      </c>
      <c r="H1135" s="266"/>
      <c r="I1135" s="266">
        <f>(I1134-I1133)/I1133</f>
        <v>7.7980504264792367</v>
      </c>
      <c r="J1135" s="266"/>
    </row>
    <row r="1136" spans="2:15" ht="24.95" customHeight="1" x14ac:dyDescent="0.2">
      <c r="B1136" s="58"/>
      <c r="C1136" s="58"/>
      <c r="D1136" s="58"/>
      <c r="E1136" s="58"/>
      <c r="F1136" s="58"/>
      <c r="G1136" s="58"/>
      <c r="H1136" s="58"/>
      <c r="I1136" s="58"/>
      <c r="J1136" s="58"/>
      <c r="K1136" s="42"/>
      <c r="L1136" s="42"/>
      <c r="M1136" s="58"/>
      <c r="N1136" s="58"/>
      <c r="O1136" s="58"/>
    </row>
    <row r="1137" spans="2:15" ht="24.95" customHeight="1" x14ac:dyDescent="0.2">
      <c r="B1137" s="58"/>
      <c r="C1137" s="58"/>
      <c r="D1137" s="58"/>
      <c r="E1137" s="58"/>
      <c r="F1137" s="58"/>
      <c r="G1137" s="58"/>
      <c r="H1137" s="58"/>
      <c r="I1137" s="58"/>
      <c r="J1137" s="58"/>
      <c r="K1137" s="42"/>
      <c r="L1137" s="42"/>
      <c r="M1137" s="58"/>
      <c r="N1137" s="58"/>
      <c r="O1137" s="58"/>
    </row>
    <row r="1138" spans="2:15" ht="24.95" customHeight="1" x14ac:dyDescent="0.2">
      <c r="B1138" s="58"/>
      <c r="C1138" s="58"/>
      <c r="D1138" s="58"/>
      <c r="E1138" s="58"/>
      <c r="F1138" s="58"/>
      <c r="G1138" s="58"/>
      <c r="H1138" s="58"/>
      <c r="I1138" s="58"/>
      <c r="J1138" s="58"/>
      <c r="K1138" s="42"/>
      <c r="L1138" s="42"/>
      <c r="M1138" s="58"/>
      <c r="N1138" s="58"/>
      <c r="O1138" s="58"/>
    </row>
    <row r="1139" spans="2:15" ht="24.95" customHeight="1" x14ac:dyDescent="0.2">
      <c r="B1139" s="58"/>
      <c r="C1139" s="58"/>
      <c r="D1139" s="58"/>
      <c r="E1139" s="58"/>
      <c r="F1139" s="58"/>
      <c r="G1139" s="58"/>
      <c r="H1139" s="58"/>
      <c r="I1139" s="58"/>
      <c r="J1139" s="58"/>
      <c r="K1139" s="42"/>
      <c r="L1139" s="42"/>
      <c r="M1139" s="58"/>
      <c r="N1139" s="58"/>
      <c r="O1139" s="58"/>
    </row>
    <row r="1140" spans="2:15" ht="24.95" customHeight="1" x14ac:dyDescent="0.2">
      <c r="B1140" s="58"/>
      <c r="C1140" s="58"/>
      <c r="D1140" s="58"/>
      <c r="E1140" s="58"/>
      <c r="F1140" s="58"/>
      <c r="G1140" s="58"/>
      <c r="H1140" s="58"/>
      <c r="I1140" s="58"/>
      <c r="J1140" s="58"/>
      <c r="K1140" s="42"/>
      <c r="L1140" s="42"/>
      <c r="M1140" s="58"/>
      <c r="N1140" s="58"/>
      <c r="O1140" s="58"/>
    </row>
    <row r="1141" spans="2:15" ht="24.95" customHeight="1" x14ac:dyDescent="0.2">
      <c r="B1141" s="58"/>
      <c r="C1141" s="58"/>
      <c r="D1141" s="58"/>
      <c r="E1141" s="58"/>
      <c r="F1141" s="58"/>
      <c r="G1141" s="58"/>
      <c r="H1141" s="58"/>
      <c r="I1141" s="58"/>
      <c r="J1141" s="58"/>
      <c r="K1141" s="42"/>
      <c r="L1141" s="42"/>
      <c r="M1141" s="58"/>
      <c r="N1141" s="58"/>
      <c r="O1141" s="58"/>
    </row>
    <row r="1142" spans="2:15" ht="24.95" customHeight="1" x14ac:dyDescent="0.2">
      <c r="B1142" s="58"/>
      <c r="C1142" s="58"/>
      <c r="D1142" s="58"/>
      <c r="E1142" s="58"/>
      <c r="F1142" s="58"/>
      <c r="G1142" s="58"/>
      <c r="H1142" s="58"/>
      <c r="I1142" s="58"/>
      <c r="J1142" s="58"/>
      <c r="K1142" s="42"/>
      <c r="L1142" s="42"/>
      <c r="M1142" s="58"/>
      <c r="N1142" s="58"/>
      <c r="O1142" s="58"/>
    </row>
    <row r="1143" spans="2:15" ht="24.95" customHeight="1" x14ac:dyDescent="0.2">
      <c r="B1143" s="58"/>
      <c r="C1143" s="58"/>
      <c r="D1143" s="58"/>
      <c r="E1143" s="58"/>
      <c r="F1143" s="58"/>
      <c r="G1143" s="58"/>
      <c r="H1143" s="58"/>
      <c r="I1143" s="58"/>
      <c r="J1143" s="58"/>
      <c r="K1143" s="42"/>
      <c r="L1143" s="42"/>
      <c r="M1143" s="58"/>
      <c r="N1143" s="58"/>
      <c r="O1143" s="58"/>
    </row>
    <row r="1144" spans="2:15" ht="24.95" customHeight="1" x14ac:dyDescent="0.2">
      <c r="B1144" s="58"/>
      <c r="C1144" s="58"/>
      <c r="D1144" s="58"/>
      <c r="E1144" s="58"/>
      <c r="F1144" s="58"/>
      <c r="G1144" s="58"/>
      <c r="H1144" s="58"/>
      <c r="I1144" s="58"/>
      <c r="J1144" s="58"/>
      <c r="K1144" s="42"/>
      <c r="L1144" s="42"/>
      <c r="M1144" s="58"/>
      <c r="N1144" s="58"/>
      <c r="O1144" s="58"/>
    </row>
    <row r="1145" spans="2:15" ht="24.95" customHeight="1" x14ac:dyDescent="0.2">
      <c r="B1145" s="58"/>
      <c r="C1145" s="58"/>
      <c r="D1145" s="58"/>
      <c r="E1145" s="58"/>
      <c r="F1145" s="58"/>
      <c r="G1145" s="58"/>
      <c r="H1145" s="58"/>
      <c r="I1145" s="58"/>
      <c r="J1145" s="58"/>
      <c r="K1145" s="42"/>
      <c r="L1145" s="42"/>
      <c r="M1145" s="58"/>
      <c r="N1145" s="58"/>
      <c r="O1145" s="58"/>
    </row>
    <row r="1146" spans="2:15" ht="24.95" customHeight="1" x14ac:dyDescent="0.2">
      <c r="B1146" s="58"/>
      <c r="C1146" s="58"/>
      <c r="D1146" s="58"/>
      <c r="E1146" s="58"/>
      <c r="F1146" s="58"/>
      <c r="G1146" s="58"/>
      <c r="H1146" s="58"/>
      <c r="I1146" s="58"/>
      <c r="J1146" s="58"/>
      <c r="K1146" s="42"/>
      <c r="L1146" s="42"/>
      <c r="M1146" s="58"/>
      <c r="N1146" s="58"/>
      <c r="O1146" s="58"/>
    </row>
    <row r="1147" spans="2:15" ht="24.95" customHeight="1" x14ac:dyDescent="0.2">
      <c r="B1147" s="58"/>
      <c r="C1147" s="58"/>
      <c r="D1147" s="58"/>
      <c r="E1147" s="58"/>
      <c r="F1147" s="58"/>
      <c r="G1147" s="58"/>
      <c r="H1147" s="58"/>
      <c r="I1147" s="58"/>
      <c r="J1147" s="58"/>
      <c r="K1147" s="42"/>
      <c r="L1147" s="42"/>
      <c r="M1147" s="58"/>
      <c r="N1147" s="58"/>
      <c r="O1147" s="58"/>
    </row>
    <row r="1148" spans="2:15" ht="24.95" customHeight="1" x14ac:dyDescent="0.2">
      <c r="B1148" s="58"/>
      <c r="C1148" s="58"/>
      <c r="D1148" s="58"/>
      <c r="E1148" s="58"/>
      <c r="F1148" s="58"/>
      <c r="G1148" s="58"/>
      <c r="H1148" s="58"/>
      <c r="I1148" s="58"/>
      <c r="J1148" s="58"/>
      <c r="K1148" s="42"/>
      <c r="L1148" s="42"/>
      <c r="M1148" s="58"/>
      <c r="N1148" s="58"/>
      <c r="O1148" s="58"/>
    </row>
    <row r="1149" spans="2:15" ht="24.95" customHeight="1" x14ac:dyDescent="0.2">
      <c r="B1149" s="58"/>
      <c r="C1149" s="58"/>
      <c r="D1149" s="58"/>
      <c r="E1149" s="58"/>
      <c r="F1149" s="58"/>
      <c r="G1149" s="58"/>
      <c r="H1149" s="58"/>
      <c r="I1149" s="58"/>
      <c r="J1149" s="58"/>
      <c r="K1149" s="42"/>
      <c r="L1149" s="42"/>
      <c r="M1149" s="58"/>
      <c r="N1149" s="58"/>
      <c r="O1149" s="58"/>
    </row>
    <row r="1150" spans="2:15" ht="24.95" customHeight="1" x14ac:dyDescent="0.2">
      <c r="B1150" s="58"/>
      <c r="C1150" s="58"/>
      <c r="D1150" s="58"/>
      <c r="E1150" s="58"/>
      <c r="F1150" s="58"/>
      <c r="G1150" s="58"/>
      <c r="H1150" s="58"/>
      <c r="I1150" s="58"/>
      <c r="J1150" s="58"/>
      <c r="K1150" s="42"/>
      <c r="L1150" s="42"/>
      <c r="M1150" s="58"/>
      <c r="N1150" s="58"/>
      <c r="O1150" s="58"/>
    </row>
    <row r="1151" spans="2:15" ht="24.95" customHeight="1" x14ac:dyDescent="0.2">
      <c r="B1151" s="58"/>
      <c r="C1151" s="58"/>
      <c r="D1151" s="58"/>
      <c r="E1151" s="58"/>
      <c r="F1151" s="58"/>
      <c r="G1151" s="58"/>
      <c r="H1151" s="58"/>
      <c r="I1151" s="58"/>
      <c r="J1151" s="58"/>
      <c r="K1151" s="42"/>
      <c r="L1151" s="42"/>
      <c r="M1151" s="58"/>
      <c r="N1151" s="58"/>
      <c r="O1151" s="58"/>
    </row>
    <row r="1152" spans="2:15" ht="24.95" customHeight="1" x14ac:dyDescent="0.2">
      <c r="B1152" s="58"/>
      <c r="C1152" s="58"/>
      <c r="D1152" s="58"/>
      <c r="E1152" s="58"/>
      <c r="F1152" s="58"/>
      <c r="G1152" s="58"/>
      <c r="H1152" s="58"/>
      <c r="I1152" s="58"/>
      <c r="J1152" s="58"/>
      <c r="K1152" s="42"/>
      <c r="L1152" s="42"/>
      <c r="M1152" s="58"/>
      <c r="N1152" s="58"/>
      <c r="O1152" s="58"/>
    </row>
    <row r="1153" spans="2:15" ht="24.95" customHeight="1" x14ac:dyDescent="0.2">
      <c r="B1153" s="58"/>
      <c r="C1153" s="58"/>
      <c r="D1153" s="58"/>
      <c r="E1153" s="58"/>
      <c r="F1153" s="58"/>
      <c r="G1153" s="58"/>
      <c r="H1153" s="58"/>
      <c r="I1153" s="58"/>
      <c r="J1153" s="58"/>
      <c r="K1153" s="42"/>
      <c r="L1153" s="42"/>
      <c r="M1153" s="58"/>
      <c r="N1153" s="58"/>
      <c r="O1153" s="58"/>
    </row>
    <row r="1154" spans="2:15" ht="24.95" customHeight="1" x14ac:dyDescent="0.2">
      <c r="B1154" s="58"/>
      <c r="C1154" s="58"/>
      <c r="D1154" s="58"/>
      <c r="E1154" s="58"/>
      <c r="F1154" s="58"/>
      <c r="G1154" s="58"/>
      <c r="H1154" s="58"/>
      <c r="I1154" s="58"/>
      <c r="J1154" s="58"/>
      <c r="K1154" s="42"/>
      <c r="L1154" s="42"/>
      <c r="M1154" s="58"/>
      <c r="N1154" s="58"/>
      <c r="O1154" s="58"/>
    </row>
    <row r="1155" spans="2:15" ht="24.95" customHeight="1" x14ac:dyDescent="0.2">
      <c r="B1155" s="42"/>
      <c r="C1155" s="42"/>
      <c r="D1155" s="42"/>
      <c r="E1155" s="42"/>
      <c r="F1155" s="42"/>
      <c r="G1155" s="42"/>
      <c r="H1155" s="42"/>
      <c r="I1155" s="42"/>
      <c r="J1155" s="42"/>
      <c r="K1155" s="42"/>
      <c r="L1155" s="42"/>
      <c r="M1155" s="58"/>
      <c r="N1155" s="58"/>
      <c r="O1155" s="58"/>
    </row>
    <row r="1156" spans="2:15" ht="24.95" customHeight="1" x14ac:dyDescent="0.2">
      <c r="B1156" s="42"/>
      <c r="C1156" s="42"/>
      <c r="D1156" s="42"/>
      <c r="E1156" s="42"/>
      <c r="F1156" s="42"/>
      <c r="G1156" s="42"/>
      <c r="H1156" s="42"/>
      <c r="I1156" s="42"/>
      <c r="J1156" s="42"/>
      <c r="K1156" s="42"/>
      <c r="L1156" s="42"/>
      <c r="M1156" s="58"/>
      <c r="N1156" s="58"/>
      <c r="O1156" s="58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22">
        <v>15</v>
      </c>
    </row>
    <row r="1165" spans="2:15" ht="25.5" customHeight="1" x14ac:dyDescent="0.2">
      <c r="B1165" s="258" t="s">
        <v>123</v>
      </c>
      <c r="C1165" s="258"/>
      <c r="D1165" s="258"/>
      <c r="E1165" s="258"/>
      <c r="F1165" s="258"/>
      <c r="G1165" s="258"/>
      <c r="H1165" s="258"/>
      <c r="I1165" s="258"/>
      <c r="J1165" s="258"/>
      <c r="K1165" s="258"/>
      <c r="L1165" s="258"/>
      <c r="M1165" s="258"/>
    </row>
    <row r="1166" spans="2:15" ht="15" customHeight="1" x14ac:dyDescent="0.2">
      <c r="B1166" s="65"/>
      <c r="C1166" s="65"/>
      <c r="D1166" s="65"/>
      <c r="E1166" s="65"/>
      <c r="F1166" s="65"/>
      <c r="G1166" s="65"/>
      <c r="H1166" s="65"/>
      <c r="I1166" s="65"/>
      <c r="J1166" s="65"/>
      <c r="K1166" s="65"/>
      <c r="L1166" s="65"/>
    </row>
    <row r="1167" spans="2:15" ht="25.5" customHeight="1" x14ac:dyDescent="0.2">
      <c r="B1167" s="258" t="s">
        <v>96</v>
      </c>
      <c r="C1167" s="258"/>
      <c r="D1167" s="258"/>
      <c r="E1167" s="258"/>
      <c r="F1167" s="258"/>
      <c r="G1167" s="258"/>
      <c r="H1167" s="258"/>
      <c r="I1167" s="258"/>
      <c r="J1167" s="258"/>
      <c r="K1167" s="258"/>
      <c r="L1167" s="258"/>
      <c r="M1167" s="258"/>
    </row>
    <row r="1168" spans="2:15" ht="15" customHeight="1" x14ac:dyDescent="0.2">
      <c r="B1168" s="56"/>
      <c r="C1168" s="56"/>
      <c r="D1168" s="56"/>
      <c r="E1168" s="56"/>
      <c r="F1168" s="56"/>
      <c r="G1168" s="56"/>
    </row>
    <row r="1169" spans="2:14" ht="24.95" customHeight="1" x14ac:dyDescent="0.2">
      <c r="B1169" s="269" t="s">
        <v>94</v>
      </c>
      <c r="C1169" s="269"/>
      <c r="D1169" s="269"/>
      <c r="E1169" s="269"/>
      <c r="F1169" s="269"/>
      <c r="G1169" s="269"/>
      <c r="H1169" s="269"/>
      <c r="I1169" s="269"/>
      <c r="J1169" s="269"/>
    </row>
    <row r="1170" spans="2:14" ht="24.95" customHeight="1" x14ac:dyDescent="0.2">
      <c r="B1170" s="302" t="s">
        <v>36</v>
      </c>
      <c r="C1170" s="267" t="s">
        <v>47</v>
      </c>
      <c r="D1170" s="267"/>
      <c r="E1170" s="267"/>
      <c r="F1170" s="267" t="s">
        <v>48</v>
      </c>
      <c r="G1170" s="267"/>
      <c r="H1170" s="267"/>
      <c r="I1170" s="123" t="s">
        <v>52</v>
      </c>
      <c r="J1170" s="125" t="s">
        <v>53</v>
      </c>
      <c r="M1170" s="44"/>
    </row>
    <row r="1171" spans="2:14" ht="24.95" customHeight="1" x14ac:dyDescent="0.2">
      <c r="B1171" s="303"/>
      <c r="C1171" s="121" t="s">
        <v>66</v>
      </c>
      <c r="D1171" s="121" t="s">
        <v>67</v>
      </c>
      <c r="E1171" s="173" t="s">
        <v>68</v>
      </c>
      <c r="F1171" s="121" t="s">
        <v>69</v>
      </c>
      <c r="G1171" s="121" t="s">
        <v>70</v>
      </c>
      <c r="H1171" s="122" t="s">
        <v>71</v>
      </c>
      <c r="I1171" s="124" t="s">
        <v>85</v>
      </c>
      <c r="J1171" s="126" t="s">
        <v>86</v>
      </c>
      <c r="K1171" s="19"/>
      <c r="M1171" s="44"/>
    </row>
    <row r="1172" spans="2:14" ht="24.95" customHeight="1" x14ac:dyDescent="0.2">
      <c r="B1172" s="119" t="s">
        <v>114</v>
      </c>
      <c r="C1172" s="253">
        <v>5152</v>
      </c>
      <c r="D1172" s="253">
        <v>31</v>
      </c>
      <c r="E1172" s="236">
        <v>5183</v>
      </c>
      <c r="F1172" s="253">
        <v>12636</v>
      </c>
      <c r="G1172" s="253">
        <v>31</v>
      </c>
      <c r="H1172" s="237">
        <v>12667</v>
      </c>
      <c r="I1172" s="254">
        <v>0.1284199255</v>
      </c>
      <c r="J1172" s="255">
        <v>2.4439513795099002</v>
      </c>
      <c r="K1172" s="46"/>
      <c r="M1172" s="44"/>
    </row>
    <row r="1173" spans="2:14" ht="24.95" customHeight="1" x14ac:dyDescent="0.2">
      <c r="B1173" s="119" t="s">
        <v>5</v>
      </c>
      <c r="C1173" s="253">
        <v>6547</v>
      </c>
      <c r="D1173" s="253">
        <v>1344</v>
      </c>
      <c r="E1173" s="236">
        <v>7891</v>
      </c>
      <c r="F1173" s="253">
        <v>11782</v>
      </c>
      <c r="G1173" s="253">
        <v>1810</v>
      </c>
      <c r="H1173" s="237">
        <v>13592</v>
      </c>
      <c r="I1173" s="254">
        <v>0.37669090919999998</v>
      </c>
      <c r="J1173" s="255">
        <v>1.7224686351539999</v>
      </c>
      <c r="K1173" s="46"/>
      <c r="M1173" s="44"/>
    </row>
    <row r="1174" spans="2:14" ht="24.95" customHeight="1" x14ac:dyDescent="0.2">
      <c r="B1174" s="119" t="s">
        <v>22</v>
      </c>
      <c r="C1174" s="253">
        <v>4837</v>
      </c>
      <c r="D1174" s="253">
        <v>473</v>
      </c>
      <c r="E1174" s="236">
        <v>5310</v>
      </c>
      <c r="F1174" s="253">
        <v>10005</v>
      </c>
      <c r="G1174" s="253">
        <v>1363</v>
      </c>
      <c r="H1174" s="237">
        <v>11368</v>
      </c>
      <c r="I1174" s="254">
        <v>0.21772722999999999</v>
      </c>
      <c r="J1174" s="255">
        <v>2.1408662900188</v>
      </c>
      <c r="K1174" s="46"/>
      <c r="M1174" s="44"/>
    </row>
    <row r="1175" spans="2:14" ht="24.95" customHeight="1" x14ac:dyDescent="0.2">
      <c r="B1175" s="119" t="s">
        <v>7</v>
      </c>
      <c r="C1175" s="253">
        <v>328</v>
      </c>
      <c r="D1175" s="253">
        <v>23</v>
      </c>
      <c r="E1175" s="236">
        <v>351</v>
      </c>
      <c r="F1175" s="253">
        <v>891</v>
      </c>
      <c r="G1175" s="253">
        <v>65</v>
      </c>
      <c r="H1175" s="237">
        <v>956</v>
      </c>
      <c r="I1175" s="254">
        <v>0.10658766560000001</v>
      </c>
      <c r="J1175" s="255">
        <v>2.7236467236466999</v>
      </c>
      <c r="K1175" s="46"/>
      <c r="M1175" s="44"/>
    </row>
    <row r="1176" spans="2:14" ht="24.95" customHeight="1" x14ac:dyDescent="0.2">
      <c r="B1176" s="119" t="s">
        <v>8</v>
      </c>
      <c r="C1176" s="253">
        <v>2981</v>
      </c>
      <c r="D1176" s="253">
        <v>1368</v>
      </c>
      <c r="E1176" s="236">
        <v>4349</v>
      </c>
      <c r="F1176" s="253">
        <v>8534</v>
      </c>
      <c r="G1176" s="253">
        <v>6902</v>
      </c>
      <c r="H1176" s="237">
        <v>15436</v>
      </c>
      <c r="I1176" s="254">
        <v>0.34348976419999999</v>
      </c>
      <c r="J1176" s="255">
        <v>3.5493216831456</v>
      </c>
      <c r="K1176" s="46"/>
      <c r="M1176" s="44"/>
    </row>
    <row r="1177" spans="2:14" ht="24.95" customHeight="1" x14ac:dyDescent="0.2">
      <c r="B1177" s="119" t="s">
        <v>9</v>
      </c>
      <c r="C1177" s="253">
        <v>5169</v>
      </c>
      <c r="D1177" s="253">
        <v>70</v>
      </c>
      <c r="E1177" s="236">
        <v>5239</v>
      </c>
      <c r="F1177" s="253">
        <v>12537</v>
      </c>
      <c r="G1177" s="253">
        <v>70</v>
      </c>
      <c r="H1177" s="237">
        <v>12607</v>
      </c>
      <c r="I1177" s="254">
        <v>0.1934409335</v>
      </c>
      <c r="J1177" s="255">
        <v>2.4063752624546999</v>
      </c>
      <c r="K1177" s="46"/>
      <c r="M1177" s="44"/>
    </row>
    <row r="1178" spans="2:14" ht="24.95" customHeight="1" x14ac:dyDescent="0.2">
      <c r="B1178" s="119" t="s">
        <v>10</v>
      </c>
      <c r="C1178" s="253">
        <v>809</v>
      </c>
      <c r="D1178" s="253">
        <v>0</v>
      </c>
      <c r="E1178" s="236">
        <v>809</v>
      </c>
      <c r="F1178" s="253">
        <v>2212</v>
      </c>
      <c r="G1178" s="253">
        <v>0</v>
      </c>
      <c r="H1178" s="237">
        <v>2212</v>
      </c>
      <c r="I1178" s="254">
        <v>0.1342367367</v>
      </c>
      <c r="J1178" s="255">
        <v>2.7342398022249998</v>
      </c>
      <c r="K1178" s="46"/>
      <c r="M1178" s="44"/>
    </row>
    <row r="1179" spans="2:14" ht="24.95" customHeight="1" x14ac:dyDescent="0.2">
      <c r="B1179" s="119" t="s">
        <v>11</v>
      </c>
      <c r="C1179" s="253">
        <v>2832</v>
      </c>
      <c r="D1179" s="253">
        <v>202</v>
      </c>
      <c r="E1179" s="236">
        <v>3034</v>
      </c>
      <c r="F1179" s="253">
        <v>5664</v>
      </c>
      <c r="G1179" s="253">
        <v>715</v>
      </c>
      <c r="H1179" s="237">
        <v>6379</v>
      </c>
      <c r="I1179" s="254">
        <v>0.21498631670000001</v>
      </c>
      <c r="J1179" s="255">
        <v>2.1025049439684</v>
      </c>
      <c r="K1179" s="46"/>
      <c r="M1179" s="47"/>
    </row>
    <row r="1180" spans="2:14" ht="24.95" customHeight="1" x14ac:dyDescent="0.2">
      <c r="B1180" s="119" t="s">
        <v>12</v>
      </c>
      <c r="C1180" s="253">
        <v>3557</v>
      </c>
      <c r="D1180" s="253">
        <v>264</v>
      </c>
      <c r="E1180" s="236">
        <v>3821</v>
      </c>
      <c r="F1180" s="253">
        <v>6964</v>
      </c>
      <c r="G1180" s="253">
        <v>402</v>
      </c>
      <c r="H1180" s="237">
        <v>7366</v>
      </c>
      <c r="I1180" s="254">
        <v>0.2112091928</v>
      </c>
      <c r="J1180" s="255">
        <v>1.9277676001046999</v>
      </c>
      <c r="K1180" s="46"/>
      <c r="M1180" s="47"/>
    </row>
    <row r="1181" spans="2:14" ht="24.95" customHeight="1" x14ac:dyDescent="0.2">
      <c r="B1181" s="120" t="s">
        <v>14</v>
      </c>
      <c r="C1181" s="227">
        <v>32212</v>
      </c>
      <c r="D1181" s="227">
        <v>3775</v>
      </c>
      <c r="E1181" s="240">
        <v>35987</v>
      </c>
      <c r="F1181" s="227">
        <v>71225</v>
      </c>
      <c r="G1181" s="227">
        <v>11358</v>
      </c>
      <c r="H1181" s="241">
        <v>82583</v>
      </c>
      <c r="I1181" s="256">
        <v>0.2133719704</v>
      </c>
      <c r="J1181" s="257">
        <v>2.2948009003251002</v>
      </c>
      <c r="M1181" s="47"/>
    </row>
    <row r="1182" spans="2:14" ht="24.95" customHeight="1" x14ac:dyDescent="0.2">
      <c r="B1182" s="202"/>
      <c r="C1182" s="53"/>
      <c r="D1182" s="53"/>
      <c r="E1182" s="54"/>
      <c r="F1182" s="53"/>
      <c r="G1182" s="53"/>
      <c r="H1182" s="54"/>
      <c r="I1182" s="62"/>
      <c r="J1182" s="63"/>
      <c r="K1182" s="67"/>
      <c r="L1182" s="67"/>
      <c r="M1182" s="66"/>
      <c r="N1182" s="19"/>
    </row>
    <row r="1183" spans="2:14" ht="24.95" customHeight="1" x14ac:dyDescent="0.2">
      <c r="B1183" s="70"/>
      <c r="C1183" s="70"/>
      <c r="D1183" s="70"/>
      <c r="E1183" s="70"/>
      <c r="F1183" s="70"/>
      <c r="G1183" s="70"/>
      <c r="H1183" s="70"/>
      <c r="I1183" s="70"/>
      <c r="J1183" s="70"/>
      <c r="K1183" s="70"/>
      <c r="L1183" s="70"/>
      <c r="M1183" s="70"/>
      <c r="N1183" s="70"/>
    </row>
    <row r="1184" spans="2:14" ht="24.95" customHeight="1" x14ac:dyDescent="0.2">
      <c r="B1184" s="68"/>
      <c r="C1184" s="68"/>
      <c r="D1184" s="68"/>
      <c r="E1184" s="68"/>
      <c r="F1184" s="68"/>
      <c r="G1184" s="68"/>
      <c r="H1184" s="68"/>
      <c r="I1184" s="68"/>
      <c r="J1184" s="68"/>
      <c r="K1184" s="69"/>
      <c r="L1184" s="69"/>
      <c r="M1184" s="69"/>
      <c r="N1184" s="69"/>
    </row>
    <row r="1185" spans="2:15" ht="24.95" customHeight="1" x14ac:dyDescent="0.2">
      <c r="B1185" s="64"/>
      <c r="C1185" s="64"/>
      <c r="D1185" s="64"/>
      <c r="E1185" s="64"/>
      <c r="G1185" s="64"/>
      <c r="H1185" s="64"/>
      <c r="I1185" s="64"/>
      <c r="J1185" s="64"/>
    </row>
    <row r="1186" spans="2:15" ht="24.95" customHeight="1" x14ac:dyDescent="0.2">
      <c r="B1186" s="64"/>
      <c r="C1186" s="64"/>
      <c r="D1186" s="64"/>
      <c r="E1186" s="64"/>
      <c r="G1186" s="64"/>
      <c r="H1186" s="64"/>
      <c r="I1186" s="64"/>
      <c r="J1186" s="64"/>
    </row>
    <row r="1187" spans="2:15" ht="24.95" customHeight="1" x14ac:dyDescent="0.2">
      <c r="B1187" s="64"/>
      <c r="C1187" s="64"/>
      <c r="D1187" s="64"/>
      <c r="E1187" s="64"/>
      <c r="G1187" s="64"/>
      <c r="H1187" s="64"/>
      <c r="I1187" s="64"/>
      <c r="J1187" s="64"/>
    </row>
    <row r="1188" spans="2:15" ht="24.95" customHeight="1" x14ac:dyDescent="0.2">
      <c r="B1188" s="64"/>
      <c r="C1188" s="64"/>
      <c r="D1188" s="64"/>
      <c r="E1188" s="64"/>
      <c r="G1188" s="64"/>
      <c r="H1188" s="64"/>
      <c r="I1188" s="64"/>
      <c r="J1188" s="64"/>
    </row>
    <row r="1189" spans="2:15" ht="24.95" customHeight="1" x14ac:dyDescent="0.2">
      <c r="B1189" s="64"/>
      <c r="C1189" s="64"/>
      <c r="D1189" s="64"/>
      <c r="E1189" s="64"/>
      <c r="G1189" s="64"/>
      <c r="H1189" s="64"/>
      <c r="I1189" s="64"/>
      <c r="J1189" s="64"/>
    </row>
    <row r="1190" spans="2:15" ht="24.95" customHeight="1" x14ac:dyDescent="0.2">
      <c r="B1190" s="64"/>
      <c r="C1190" s="64"/>
      <c r="D1190" s="64"/>
      <c r="E1190" s="64"/>
      <c r="G1190" s="64"/>
      <c r="H1190" s="64"/>
      <c r="I1190" s="64"/>
      <c r="J1190" s="64"/>
    </row>
    <row r="1191" spans="2:15" ht="24.95" customHeight="1" x14ac:dyDescent="0.2">
      <c r="B1191" s="64"/>
      <c r="C1191" s="64"/>
      <c r="D1191" s="64"/>
      <c r="E1191" s="64"/>
      <c r="G1191" s="64"/>
      <c r="H1191" s="64"/>
      <c r="I1191" s="64"/>
      <c r="J1191" s="64"/>
    </row>
    <row r="1192" spans="2:15" ht="24.95" customHeight="1" x14ac:dyDescent="0.2">
      <c r="B1192" s="64"/>
      <c r="C1192" s="64"/>
      <c r="D1192" s="64"/>
      <c r="E1192" s="64"/>
      <c r="G1192" s="64"/>
      <c r="H1192" s="64"/>
      <c r="I1192" s="64"/>
      <c r="J1192" s="64"/>
    </row>
    <row r="1193" spans="2:15" ht="24.95" customHeight="1" x14ac:dyDescent="0.2">
      <c r="B1193" s="64"/>
      <c r="C1193" s="64"/>
      <c r="D1193" s="64"/>
      <c r="E1193" s="64"/>
      <c r="F1193" s="64"/>
      <c r="G1193" s="64"/>
      <c r="H1193" s="64"/>
      <c r="I1193" s="64"/>
      <c r="J1193" s="64"/>
      <c r="K1193" s="64"/>
    </row>
    <row r="1194" spans="2:15" ht="24.95" customHeight="1" x14ac:dyDescent="0.2"/>
    <row r="1195" spans="2:15" ht="25.5" customHeight="1" x14ac:dyDescent="0.2">
      <c r="B1195" s="273" t="s">
        <v>171</v>
      </c>
      <c r="C1195" s="273"/>
      <c r="D1195" s="273"/>
      <c r="E1195" s="273"/>
      <c r="F1195" s="273"/>
      <c r="G1195" s="273"/>
      <c r="H1195" s="273"/>
      <c r="I1195" s="273"/>
      <c r="J1195" s="273"/>
      <c r="K1195" s="273"/>
      <c r="L1195" s="273"/>
      <c r="M1195" s="273"/>
    </row>
    <row r="1196" spans="2:15" ht="24.95" customHeight="1" x14ac:dyDescent="0.2">
      <c r="B1196" s="56"/>
      <c r="C1196" s="56"/>
      <c r="D1196" s="56"/>
      <c r="E1196" s="56"/>
      <c r="F1196" s="56"/>
      <c r="G1196" s="56"/>
    </row>
    <row r="1197" spans="2:15" ht="24.95" customHeight="1" x14ac:dyDescent="0.2">
      <c r="B1197" s="268" t="s">
        <v>13</v>
      </c>
      <c r="C1197" s="268"/>
      <c r="D1197" s="268"/>
      <c r="E1197" s="268"/>
      <c r="F1197" s="268"/>
      <c r="G1197" s="268"/>
      <c r="H1197" s="268"/>
      <c r="I1197" s="38"/>
      <c r="J1197" s="38"/>
      <c r="K1197" s="38"/>
      <c r="L1197" s="38"/>
      <c r="M1197" s="13"/>
      <c r="N1197" s="13"/>
      <c r="O1197" s="13"/>
    </row>
    <row r="1198" spans="2:15" ht="24.95" customHeight="1" x14ac:dyDescent="0.2">
      <c r="B1198" s="118" t="s">
        <v>35</v>
      </c>
      <c r="C1198" s="263" t="s">
        <v>62</v>
      </c>
      <c r="D1198" s="263"/>
      <c r="E1198" s="263" t="s">
        <v>63</v>
      </c>
      <c r="F1198" s="263"/>
      <c r="G1198" s="263" t="s">
        <v>0</v>
      </c>
      <c r="H1198" s="263"/>
      <c r="I1198" s="38"/>
      <c r="J1198" s="38"/>
      <c r="K1198" s="38"/>
      <c r="L1198" s="38"/>
      <c r="M1198" s="13"/>
      <c r="N1198" s="13"/>
      <c r="O1198" s="13"/>
    </row>
    <row r="1199" spans="2:15" ht="24.95" customHeight="1" x14ac:dyDescent="0.2">
      <c r="B1199" s="234" t="s">
        <v>176</v>
      </c>
      <c r="C1199" s="262">
        <v>5167</v>
      </c>
      <c r="D1199" s="262"/>
      <c r="E1199" s="262">
        <v>343</v>
      </c>
      <c r="F1199" s="262"/>
      <c r="G1199" s="261">
        <v>5510</v>
      </c>
      <c r="H1199" s="272"/>
      <c r="I1199" s="38"/>
      <c r="J1199" s="38"/>
      <c r="K1199" s="38"/>
      <c r="L1199" s="38"/>
      <c r="M1199" s="13"/>
      <c r="N1199" s="13"/>
      <c r="O1199" s="13"/>
    </row>
    <row r="1200" spans="2:15" ht="24.95" customHeight="1" x14ac:dyDescent="0.2">
      <c r="B1200" s="234" t="s">
        <v>156</v>
      </c>
      <c r="C1200" s="259">
        <v>32212</v>
      </c>
      <c r="D1200" s="259"/>
      <c r="E1200" s="259">
        <v>3775</v>
      </c>
      <c r="F1200" s="259"/>
      <c r="G1200" s="261">
        <v>35987</v>
      </c>
      <c r="H1200" s="272"/>
      <c r="I1200" s="38"/>
      <c r="J1200" s="38"/>
      <c r="K1200" s="38"/>
      <c r="L1200" s="38"/>
      <c r="M1200" s="13"/>
      <c r="N1200" s="13"/>
      <c r="O1200" s="13"/>
    </row>
    <row r="1201" spans="2:15" ht="24.95" customHeight="1" x14ac:dyDescent="0.2">
      <c r="B1201" s="102" t="s">
        <v>43</v>
      </c>
      <c r="C1201" s="264">
        <f>(C1200-C1199)/C1199</f>
        <v>5.2341784401006386</v>
      </c>
      <c r="D1201" s="264"/>
      <c r="E1201" s="264">
        <f>(E1200-E1199)/E1199</f>
        <v>10.005830903790088</v>
      </c>
      <c r="F1201" s="264"/>
      <c r="G1201" s="264">
        <f>(G1200-G1199)/G1199</f>
        <v>5.5312159709618873</v>
      </c>
      <c r="H1201" s="264"/>
      <c r="I1201" s="38"/>
      <c r="J1201" s="38"/>
      <c r="K1201" s="38"/>
      <c r="L1201" s="38"/>
      <c r="M1201" s="13"/>
      <c r="N1201" s="13"/>
      <c r="O1201" s="13"/>
    </row>
    <row r="1202" spans="2:15" ht="24.95" customHeight="1" x14ac:dyDescent="0.2"/>
    <row r="1203" spans="2:15" ht="24.95" customHeight="1" x14ac:dyDescent="0.2"/>
    <row r="1204" spans="2:15" ht="24.95" customHeight="1" x14ac:dyDescent="0.2"/>
    <row r="1205" spans="2:15" ht="24.95" customHeight="1" x14ac:dyDescent="0.2"/>
    <row r="1206" spans="2:15" ht="24.95" customHeight="1" x14ac:dyDescent="0.2"/>
    <row r="1207" spans="2:15" ht="24.95" customHeight="1" x14ac:dyDescent="0.2"/>
    <row r="1208" spans="2:15" ht="24.95" customHeight="1" x14ac:dyDescent="0.2"/>
    <row r="1209" spans="2:15" ht="24.95" customHeight="1" x14ac:dyDescent="0.2"/>
    <row r="1210" spans="2:15" ht="24.95" customHeight="1" x14ac:dyDescent="0.2"/>
    <row r="1211" spans="2:15" ht="24.95" customHeight="1" x14ac:dyDescent="0.2"/>
    <row r="1212" spans="2:15" ht="24.95" customHeight="1" x14ac:dyDescent="0.2">
      <c r="B1212" s="270" t="s">
        <v>15</v>
      </c>
      <c r="C1212" s="270"/>
      <c r="D1212" s="270"/>
      <c r="E1212" s="270"/>
      <c r="F1212" s="270"/>
      <c r="G1212" s="270"/>
      <c r="H1212" s="270"/>
      <c r="I1212" s="270"/>
      <c r="J1212" s="270"/>
    </row>
    <row r="1213" spans="2:15" ht="24.95" customHeight="1" x14ac:dyDescent="0.2">
      <c r="B1213" s="127" t="s">
        <v>35</v>
      </c>
      <c r="C1213" s="265" t="s">
        <v>64</v>
      </c>
      <c r="D1213" s="265"/>
      <c r="E1213" s="265" t="s">
        <v>65</v>
      </c>
      <c r="F1213" s="265"/>
      <c r="G1213" s="265" t="s">
        <v>1</v>
      </c>
      <c r="H1213" s="265"/>
      <c r="I1213" s="265" t="s">
        <v>18</v>
      </c>
      <c r="J1213" s="265"/>
      <c r="L1213" s="39"/>
    </row>
    <row r="1214" spans="2:15" ht="24.95" customHeight="1" x14ac:dyDescent="0.2">
      <c r="B1214" s="234" t="s">
        <v>176</v>
      </c>
      <c r="C1214" s="311">
        <v>13897</v>
      </c>
      <c r="D1214" s="311"/>
      <c r="E1214" s="311">
        <v>3073</v>
      </c>
      <c r="F1214" s="311"/>
      <c r="G1214" s="261">
        <v>16970</v>
      </c>
      <c r="H1214" s="261"/>
      <c r="I1214" s="320">
        <v>6.4766680399999998E-2</v>
      </c>
      <c r="J1214" s="272"/>
    </row>
    <row r="1215" spans="2:15" ht="24.95" customHeight="1" x14ac:dyDescent="0.2">
      <c r="B1215" s="234" t="s">
        <v>156</v>
      </c>
      <c r="C1215" s="311">
        <v>71225</v>
      </c>
      <c r="D1215" s="311"/>
      <c r="E1215" s="311">
        <v>11358</v>
      </c>
      <c r="F1215" s="311"/>
      <c r="G1215" s="261">
        <v>82583</v>
      </c>
      <c r="H1215" s="261"/>
      <c r="I1215" s="320">
        <v>0.2133719704</v>
      </c>
      <c r="J1215" s="272"/>
    </row>
    <row r="1216" spans="2:15" ht="24.95" customHeight="1" x14ac:dyDescent="0.2">
      <c r="B1216" s="98" t="s">
        <v>43</v>
      </c>
      <c r="C1216" s="266">
        <f>(C1215-C1214)/C1214</f>
        <v>4.1252068791825574</v>
      </c>
      <c r="D1216" s="266"/>
      <c r="E1216" s="266">
        <f>(E1215-E1214)/E1214</f>
        <v>2.6960624796615686</v>
      </c>
      <c r="F1216" s="266"/>
      <c r="G1216" s="266">
        <f>(G1215-G1214)/G1214</f>
        <v>3.8664113140836771</v>
      </c>
      <c r="H1216" s="266"/>
      <c r="I1216" s="266">
        <f>(I1215-I1214)/I1214</f>
        <v>2.2944713096643441</v>
      </c>
      <c r="J1216" s="266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22">
        <v>16</v>
      </c>
    </row>
    <row r="1227" spans="2:14" s="113" customFormat="1" ht="25.5" customHeight="1" x14ac:dyDescent="0.2">
      <c r="B1227" s="289" t="s">
        <v>172</v>
      </c>
      <c r="C1227" s="289"/>
      <c r="D1227" s="289"/>
      <c r="E1227" s="289"/>
      <c r="F1227" s="289"/>
      <c r="G1227" s="289"/>
      <c r="H1227" s="289"/>
      <c r="I1227" s="289"/>
      <c r="J1227" s="289"/>
      <c r="K1227" s="289"/>
      <c r="L1227" s="289"/>
      <c r="M1227" s="289"/>
    </row>
    <row r="1228" spans="2:14" ht="15" customHeight="1" x14ac:dyDescent="0.2">
      <c r="B1228" s="28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</row>
    <row r="1229" spans="2:14" ht="24.95" customHeight="1" x14ac:dyDescent="0.2">
      <c r="B1229" s="313" t="s">
        <v>13</v>
      </c>
      <c r="C1229" s="313"/>
      <c r="D1229" s="313"/>
      <c r="E1229" s="313"/>
      <c r="F1229" s="313"/>
      <c r="G1229" s="313"/>
      <c r="H1229" s="313"/>
      <c r="I1229" s="105"/>
      <c r="J1229" s="105"/>
      <c r="K1229" s="105"/>
      <c r="L1229" s="105"/>
      <c r="M1229" s="105"/>
      <c r="N1229" s="105"/>
    </row>
    <row r="1230" spans="2:14" ht="24.95" customHeight="1" x14ac:dyDescent="0.2">
      <c r="B1230" s="90" t="s">
        <v>35</v>
      </c>
      <c r="C1230" s="274" t="s">
        <v>51</v>
      </c>
      <c r="D1230" s="274"/>
      <c r="E1230" s="274" t="s">
        <v>50</v>
      </c>
      <c r="F1230" s="274"/>
      <c r="G1230" s="274" t="s">
        <v>0</v>
      </c>
      <c r="H1230" s="274"/>
    </row>
    <row r="1231" spans="2:14" ht="24.95" customHeight="1" x14ac:dyDescent="0.2">
      <c r="B1231" s="234" t="s">
        <v>159</v>
      </c>
      <c r="C1231" s="311">
        <v>11329</v>
      </c>
      <c r="D1231" s="311"/>
      <c r="E1231" s="311">
        <v>988</v>
      </c>
      <c r="F1231" s="311"/>
      <c r="G1231" s="261">
        <v>12317</v>
      </c>
      <c r="H1231" s="272"/>
    </row>
    <row r="1232" spans="2:14" ht="24.95" customHeight="1" x14ac:dyDescent="0.2">
      <c r="B1232" s="234" t="s">
        <v>160</v>
      </c>
      <c r="C1232" s="259">
        <v>78678</v>
      </c>
      <c r="D1232" s="259"/>
      <c r="E1232" s="259">
        <v>11533</v>
      </c>
      <c r="F1232" s="259"/>
      <c r="G1232" s="261">
        <v>90211</v>
      </c>
      <c r="H1232" s="272"/>
    </row>
    <row r="1233" spans="2:15" ht="24.95" customHeight="1" x14ac:dyDescent="0.2">
      <c r="B1233" s="102" t="s">
        <v>43</v>
      </c>
      <c r="C1233" s="264">
        <f>(C1232-C1231)/C1231</f>
        <v>5.9448318474710922</v>
      </c>
      <c r="D1233" s="264"/>
      <c r="E1233" s="264">
        <f>(E1232-E1231)/E1231</f>
        <v>10.673076923076923</v>
      </c>
      <c r="F1233" s="264"/>
      <c r="G1233" s="264">
        <f>(G1232-G1231)/G1231</f>
        <v>6.3241048956726473</v>
      </c>
      <c r="H1233" s="264"/>
    </row>
    <row r="1234" spans="2:15" ht="24.95" customHeight="1" x14ac:dyDescent="0.2">
      <c r="B1234" s="33"/>
      <c r="C1234" s="34"/>
      <c r="D1234" s="34"/>
      <c r="E1234" s="34"/>
      <c r="F1234" s="34"/>
      <c r="G1234" s="34"/>
      <c r="H1234" s="34"/>
      <c r="I1234" s="13"/>
      <c r="J1234" s="13"/>
      <c r="K1234" s="13"/>
      <c r="L1234" s="13"/>
      <c r="M1234" s="13"/>
      <c r="N1234" s="13"/>
      <c r="O1234" s="13"/>
    </row>
    <row r="1235" spans="2:15" ht="24.95" customHeight="1" x14ac:dyDescent="0.2">
      <c r="B1235" s="33"/>
      <c r="C1235" s="34"/>
      <c r="D1235" s="34"/>
      <c r="E1235" s="34"/>
      <c r="F1235" s="34"/>
      <c r="G1235" s="34"/>
      <c r="H1235" s="34"/>
      <c r="I1235" s="13"/>
      <c r="J1235" s="13"/>
      <c r="K1235" s="13"/>
      <c r="L1235" s="13"/>
      <c r="M1235" s="13"/>
      <c r="N1235" s="13"/>
      <c r="O1235" s="13"/>
    </row>
    <row r="1236" spans="2:15" ht="24.95" customHeight="1" x14ac:dyDescent="0.2">
      <c r="B1236" s="33"/>
      <c r="C1236" s="34"/>
      <c r="D1236" s="34"/>
      <c r="E1236" s="34"/>
      <c r="F1236" s="34"/>
      <c r="G1236" s="34"/>
      <c r="H1236" s="34"/>
      <c r="I1236" s="13"/>
      <c r="J1236" s="13"/>
      <c r="K1236" s="13"/>
      <c r="L1236" s="13"/>
      <c r="M1236" s="13"/>
      <c r="N1236" s="13"/>
      <c r="O1236" s="13"/>
    </row>
    <row r="1237" spans="2:15" ht="24.95" customHeight="1" x14ac:dyDescent="0.2">
      <c r="B1237" s="33"/>
      <c r="C1237" s="34"/>
      <c r="D1237" s="34"/>
      <c r="E1237" s="34"/>
      <c r="F1237" s="34"/>
      <c r="G1237" s="34"/>
      <c r="H1237" s="34"/>
      <c r="I1237" s="13"/>
      <c r="J1237" s="13"/>
      <c r="K1237" s="13"/>
      <c r="L1237" s="13"/>
      <c r="M1237" s="13"/>
      <c r="N1237" s="13"/>
      <c r="O1237" s="13"/>
    </row>
    <row r="1238" spans="2:15" ht="24.95" customHeight="1" x14ac:dyDescent="0.2">
      <c r="B1238" s="33"/>
      <c r="C1238" s="34"/>
      <c r="D1238" s="34"/>
      <c r="E1238" s="34"/>
      <c r="F1238" s="34"/>
      <c r="G1238" s="34"/>
      <c r="H1238" s="34"/>
      <c r="I1238" s="13"/>
      <c r="J1238" s="13"/>
      <c r="K1238" s="13"/>
      <c r="L1238" s="13"/>
      <c r="M1238" s="13"/>
      <c r="N1238" s="13"/>
      <c r="O1238" s="13"/>
    </row>
    <row r="1239" spans="2:15" ht="24.95" customHeight="1" x14ac:dyDescent="0.2">
      <c r="B1239" s="33"/>
      <c r="C1239" s="34"/>
      <c r="D1239" s="34"/>
      <c r="E1239" s="34"/>
      <c r="F1239" s="34"/>
      <c r="G1239" s="34"/>
      <c r="H1239" s="34"/>
      <c r="I1239" s="13"/>
      <c r="J1239" s="13"/>
      <c r="K1239" s="13"/>
      <c r="L1239" s="13"/>
      <c r="M1239" s="13"/>
      <c r="N1239" s="13"/>
      <c r="O1239" s="13"/>
    </row>
    <row r="1240" spans="2:15" ht="24.95" customHeight="1" x14ac:dyDescent="0.2">
      <c r="B1240" s="33"/>
      <c r="C1240" s="34"/>
      <c r="D1240" s="34"/>
      <c r="E1240" s="34"/>
      <c r="F1240" s="34"/>
      <c r="G1240" s="34"/>
      <c r="H1240" s="34"/>
      <c r="I1240" s="13"/>
      <c r="J1240" s="13"/>
      <c r="K1240" s="13"/>
      <c r="L1240" s="13"/>
      <c r="M1240" s="13"/>
      <c r="N1240" s="13"/>
      <c r="O1240" s="13"/>
    </row>
    <row r="1241" spans="2:15" ht="24.95" customHeight="1" x14ac:dyDescent="0.2">
      <c r="B1241" s="33"/>
      <c r="C1241" s="34"/>
      <c r="D1241" s="34"/>
      <c r="E1241" s="34"/>
      <c r="F1241" s="34"/>
      <c r="G1241" s="34"/>
      <c r="H1241" s="34"/>
      <c r="I1241" s="13"/>
      <c r="J1241" s="13"/>
      <c r="K1241" s="13"/>
      <c r="L1241" s="13"/>
      <c r="M1241" s="13"/>
      <c r="N1241" s="13"/>
      <c r="O1241" s="13"/>
    </row>
    <row r="1242" spans="2:15" ht="24.95" customHeight="1" x14ac:dyDescent="0.2">
      <c r="B1242" s="33"/>
      <c r="C1242" s="34"/>
      <c r="D1242" s="34"/>
      <c r="E1242" s="34"/>
      <c r="F1242" s="34"/>
      <c r="G1242" s="34"/>
      <c r="H1242" s="34"/>
      <c r="I1242" s="13"/>
      <c r="J1242" s="13"/>
      <c r="K1242" s="13"/>
      <c r="L1242" s="13"/>
      <c r="M1242" s="13"/>
      <c r="N1242" s="13"/>
      <c r="O1242" s="13"/>
    </row>
    <row r="1243" spans="2:15" ht="24.95" customHeight="1" x14ac:dyDescent="0.2"/>
    <row r="1244" spans="2:15" ht="24.95" customHeight="1" x14ac:dyDescent="0.2"/>
    <row r="1245" spans="2:15" ht="24.95" customHeight="1" x14ac:dyDescent="0.2"/>
    <row r="1246" spans="2:15" ht="24.95" customHeight="1" x14ac:dyDescent="0.2"/>
    <row r="1247" spans="2:15" ht="24.95" customHeight="1" x14ac:dyDescent="0.2"/>
    <row r="1248" spans="2:15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70" t="s">
        <v>15</v>
      </c>
      <c r="C1255" s="270"/>
      <c r="D1255" s="270"/>
      <c r="E1255" s="270"/>
      <c r="F1255" s="270"/>
      <c r="G1255" s="270"/>
      <c r="H1255" s="270"/>
      <c r="I1255" s="270"/>
      <c r="J1255" s="270"/>
      <c r="K1255" s="105"/>
    </row>
    <row r="1256" spans="2:12" ht="24.95" customHeight="1" x14ac:dyDescent="0.2">
      <c r="B1256" s="127" t="s">
        <v>35</v>
      </c>
      <c r="C1256" s="265" t="s">
        <v>40</v>
      </c>
      <c r="D1256" s="265"/>
      <c r="E1256" s="265" t="s">
        <v>41</v>
      </c>
      <c r="F1256" s="265"/>
      <c r="G1256" s="265" t="s">
        <v>42</v>
      </c>
      <c r="H1256" s="265"/>
      <c r="I1256" s="265" t="s">
        <v>89</v>
      </c>
      <c r="J1256" s="265"/>
      <c r="L1256" s="39"/>
    </row>
    <row r="1257" spans="2:12" ht="24.95" customHeight="1" x14ac:dyDescent="0.2">
      <c r="B1257" s="234" t="s">
        <v>159</v>
      </c>
      <c r="C1257" s="311">
        <v>33565</v>
      </c>
      <c r="D1257" s="311"/>
      <c r="E1257" s="311">
        <v>6729</v>
      </c>
      <c r="F1257" s="311"/>
      <c r="G1257" s="261">
        <v>40294</v>
      </c>
      <c r="H1257" s="261"/>
      <c r="I1257" s="320">
        <v>4.2077053479222998E-2</v>
      </c>
      <c r="J1257" s="272"/>
    </row>
    <row r="1258" spans="2:12" ht="24.95" customHeight="1" x14ac:dyDescent="0.2">
      <c r="B1258" s="234" t="s">
        <v>160</v>
      </c>
      <c r="C1258" s="259">
        <v>171639</v>
      </c>
      <c r="D1258" s="259"/>
      <c r="E1258" s="259">
        <v>31832</v>
      </c>
      <c r="F1258" s="259"/>
      <c r="G1258" s="261">
        <v>203471</v>
      </c>
      <c r="H1258" s="261"/>
      <c r="I1258" s="260">
        <v>0.14523475607806999</v>
      </c>
      <c r="J1258" s="260"/>
    </row>
    <row r="1259" spans="2:12" ht="24.95" customHeight="1" x14ac:dyDescent="0.2">
      <c r="B1259" s="98" t="s">
        <v>43</v>
      </c>
      <c r="C1259" s="266">
        <f>(C1258-C1257)/C1257</f>
        <v>4.1136302696260989</v>
      </c>
      <c r="D1259" s="266"/>
      <c r="E1259" s="266">
        <f>(E1258-E1257)/E1257</f>
        <v>3.7305691781839796</v>
      </c>
      <c r="F1259" s="266"/>
      <c r="G1259" s="266">
        <f>(G1258-G1257)/G1257</f>
        <v>4.0496599990072966</v>
      </c>
      <c r="H1259" s="266"/>
      <c r="I1259" s="266">
        <f>(I1258-I1257)/I1257</f>
        <v>2.4516379848171801</v>
      </c>
      <c r="J1259" s="266"/>
    </row>
    <row r="1260" spans="2:12" ht="24.95" customHeight="1" x14ac:dyDescent="0.2">
      <c r="B1260" s="37"/>
      <c r="C1260" s="38"/>
      <c r="D1260" s="38"/>
      <c r="E1260" s="38"/>
      <c r="F1260" s="38"/>
      <c r="G1260" s="40"/>
      <c r="H1260" s="40"/>
      <c r="I1260" s="40"/>
      <c r="J1260" s="40"/>
      <c r="K1260" s="13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4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27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31"/>
    </row>
    <row r="1278" spans="2:15" ht="24.95" customHeight="1" x14ac:dyDescent="0.2">
      <c r="O1278" s="31"/>
    </row>
    <row r="1279" spans="2:15" ht="24.95" customHeight="1" x14ac:dyDescent="0.2">
      <c r="O1279" s="31"/>
    </row>
    <row r="1280" spans="2:15" ht="24.95" customHeight="1" x14ac:dyDescent="0.2">
      <c r="B1280" s="58"/>
      <c r="C1280" s="58"/>
      <c r="D1280" s="58"/>
      <c r="E1280" s="58"/>
      <c r="F1280" s="58"/>
      <c r="G1280" s="58"/>
      <c r="H1280" s="58"/>
      <c r="I1280" s="58"/>
      <c r="J1280" s="58"/>
      <c r="K1280" s="58"/>
      <c r="L1280" s="58"/>
      <c r="M1280" s="58"/>
      <c r="N1280" s="58"/>
      <c r="O1280" s="58"/>
    </row>
    <row r="1281" spans="2:15" ht="24.95" customHeight="1" x14ac:dyDescent="0.2">
      <c r="B1281" s="58"/>
      <c r="C1281" s="58"/>
      <c r="D1281" s="58"/>
      <c r="E1281" s="58"/>
      <c r="F1281" s="58"/>
      <c r="G1281" s="58"/>
      <c r="H1281" s="58"/>
      <c r="I1281" s="58"/>
      <c r="J1281" s="58"/>
      <c r="K1281" s="58"/>
      <c r="L1281" s="58"/>
      <c r="M1281" s="58"/>
      <c r="N1281" s="58"/>
      <c r="O1281" s="58"/>
    </row>
    <row r="1282" spans="2:15" ht="24.95" customHeight="1" x14ac:dyDescent="0.2">
      <c r="B1282" s="58"/>
      <c r="C1282" s="58"/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</row>
    <row r="1283" spans="2:15" ht="24.95" customHeight="1" x14ac:dyDescent="0.2">
      <c r="B1283" s="58"/>
      <c r="C1283" s="58"/>
      <c r="D1283" s="58"/>
      <c r="E1283" s="58"/>
      <c r="F1283" s="58"/>
      <c r="G1283" s="58"/>
      <c r="H1283" s="58"/>
      <c r="I1283" s="58"/>
      <c r="J1283" s="58"/>
      <c r="K1283" s="58"/>
      <c r="L1283" s="58"/>
      <c r="M1283" s="58"/>
      <c r="N1283" s="58"/>
      <c r="O1283" s="58"/>
    </row>
    <row r="1284" spans="2:15" ht="24.95" customHeight="1" x14ac:dyDescent="0.2">
      <c r="B1284" s="58"/>
      <c r="C1284" s="58"/>
      <c r="D1284" s="58"/>
      <c r="E1284" s="58"/>
      <c r="F1284" s="58"/>
      <c r="G1284" s="58"/>
      <c r="H1284" s="58"/>
      <c r="I1284" s="58"/>
      <c r="J1284" s="58"/>
      <c r="K1284" s="58"/>
      <c r="L1284" s="58"/>
      <c r="M1284" s="58"/>
      <c r="N1284" s="58"/>
      <c r="O1284" s="58"/>
    </row>
    <row r="1285" spans="2:15" ht="24.95" customHeight="1" x14ac:dyDescent="0.2">
      <c r="B1285" s="58"/>
      <c r="C1285" s="58"/>
      <c r="D1285" s="58"/>
      <c r="E1285" s="58"/>
      <c r="F1285" s="58"/>
      <c r="G1285" s="58"/>
      <c r="H1285" s="58"/>
      <c r="I1285" s="58"/>
      <c r="J1285" s="58"/>
      <c r="K1285" s="58"/>
      <c r="L1285" s="58"/>
      <c r="M1285" s="58"/>
      <c r="N1285" s="58"/>
      <c r="O1285" s="58"/>
    </row>
    <row r="1286" spans="2:15" ht="24.95" customHeight="1" x14ac:dyDescent="0.2">
      <c r="B1286" s="58"/>
      <c r="C1286" s="58"/>
      <c r="D1286" s="58"/>
      <c r="E1286" s="58"/>
      <c r="F1286" s="58"/>
      <c r="G1286" s="58"/>
      <c r="H1286" s="58"/>
      <c r="I1286" s="58"/>
      <c r="J1286" s="58"/>
      <c r="K1286" s="58"/>
      <c r="L1286" s="58"/>
      <c r="M1286" s="58"/>
      <c r="N1286" s="58"/>
      <c r="O1286" s="58"/>
    </row>
    <row r="1287" spans="2:15" ht="24.95" customHeight="1" x14ac:dyDescent="0.2">
      <c r="B1287" s="58"/>
      <c r="C1287" s="58"/>
      <c r="D1287" s="58"/>
      <c r="E1287" s="58"/>
      <c r="F1287" s="58"/>
      <c r="G1287" s="58"/>
      <c r="H1287" s="58"/>
      <c r="I1287" s="58"/>
      <c r="J1287" s="58"/>
      <c r="K1287" s="58"/>
      <c r="L1287" s="58"/>
      <c r="M1287" s="58"/>
      <c r="N1287" s="58"/>
      <c r="O1287" s="58"/>
    </row>
    <row r="1288" spans="2:15" ht="24.95" customHeight="1" x14ac:dyDescent="0.2">
      <c r="B1288" s="58"/>
      <c r="C1288" s="58"/>
      <c r="D1288" s="58"/>
      <c r="E1288" s="58"/>
      <c r="F1288" s="58"/>
      <c r="G1288" s="58"/>
      <c r="H1288" s="58"/>
      <c r="I1288" s="58"/>
      <c r="J1288" s="58"/>
      <c r="K1288" s="58"/>
      <c r="M1288" s="31">
        <v>17</v>
      </c>
      <c r="N1288" s="58"/>
    </row>
    <row r="1289" spans="2:15" ht="25.5" customHeight="1" x14ac:dyDescent="0.2">
      <c r="B1289" s="258" t="s">
        <v>124</v>
      </c>
      <c r="C1289" s="258"/>
      <c r="D1289" s="258"/>
      <c r="E1289" s="258"/>
      <c r="F1289" s="258"/>
      <c r="G1289" s="258"/>
      <c r="H1289" s="258"/>
      <c r="I1289" s="258"/>
      <c r="J1289" s="258"/>
      <c r="K1289" s="258"/>
      <c r="L1289" s="258"/>
      <c r="M1289" s="258"/>
    </row>
    <row r="1290" spans="2:15" ht="15" customHeight="1" x14ac:dyDescent="0.2">
      <c r="B1290" s="65"/>
      <c r="C1290" s="65"/>
      <c r="D1290" s="65"/>
      <c r="E1290" s="65"/>
      <c r="F1290" s="65"/>
      <c r="G1290" s="65"/>
      <c r="H1290" s="65"/>
      <c r="I1290" s="65"/>
      <c r="J1290" s="65"/>
      <c r="K1290" s="65"/>
      <c r="L1290" s="65"/>
    </row>
    <row r="1291" spans="2:15" ht="25.5" customHeight="1" x14ac:dyDescent="0.2">
      <c r="B1291" s="258" t="s">
        <v>125</v>
      </c>
      <c r="C1291" s="258"/>
      <c r="D1291" s="258"/>
      <c r="E1291" s="258"/>
      <c r="F1291" s="258"/>
      <c r="G1291" s="258"/>
      <c r="H1291" s="258"/>
      <c r="I1291" s="258"/>
      <c r="J1291" s="258"/>
      <c r="K1291" s="258"/>
      <c r="L1291" s="258"/>
      <c r="M1291" s="258"/>
    </row>
    <row r="1292" spans="2:15" ht="15" customHeight="1" x14ac:dyDescent="0.2">
      <c r="B1292" s="56"/>
      <c r="C1292" s="56"/>
      <c r="D1292" s="56"/>
      <c r="E1292" s="56"/>
      <c r="F1292" s="56"/>
      <c r="G1292" s="56"/>
    </row>
    <row r="1293" spans="2:15" ht="24.95" customHeight="1" x14ac:dyDescent="0.2">
      <c r="B1293" s="269" t="s">
        <v>97</v>
      </c>
      <c r="C1293" s="269"/>
      <c r="D1293" s="269"/>
      <c r="E1293" s="269"/>
      <c r="F1293" s="269"/>
      <c r="G1293" s="269"/>
      <c r="H1293" s="269"/>
      <c r="I1293" s="269"/>
      <c r="J1293" s="269"/>
    </row>
    <row r="1294" spans="2:15" ht="24.95" customHeight="1" x14ac:dyDescent="0.2">
      <c r="B1294" s="302" t="s">
        <v>36</v>
      </c>
      <c r="C1294" s="267" t="s">
        <v>47</v>
      </c>
      <c r="D1294" s="267"/>
      <c r="E1294" s="267"/>
      <c r="F1294" s="267" t="s">
        <v>48</v>
      </c>
      <c r="G1294" s="267"/>
      <c r="H1294" s="267"/>
      <c r="I1294" s="123" t="s">
        <v>52</v>
      </c>
      <c r="J1294" s="125" t="s">
        <v>53</v>
      </c>
      <c r="M1294" s="44"/>
    </row>
    <row r="1295" spans="2:15" ht="24.95" customHeight="1" x14ac:dyDescent="0.2">
      <c r="B1295" s="303"/>
      <c r="C1295" s="121" t="s">
        <v>66</v>
      </c>
      <c r="D1295" s="121" t="s">
        <v>67</v>
      </c>
      <c r="E1295" s="173" t="s">
        <v>68</v>
      </c>
      <c r="F1295" s="121" t="s">
        <v>69</v>
      </c>
      <c r="G1295" s="121" t="s">
        <v>70</v>
      </c>
      <c r="H1295" s="122" t="s">
        <v>71</v>
      </c>
      <c r="I1295" s="124" t="s">
        <v>85</v>
      </c>
      <c r="J1295" s="126" t="s">
        <v>86</v>
      </c>
      <c r="K1295" s="19"/>
      <c r="M1295" s="44"/>
    </row>
    <row r="1296" spans="2:15" ht="24.95" customHeight="1" x14ac:dyDescent="0.2">
      <c r="B1296" s="119" t="s">
        <v>114</v>
      </c>
      <c r="C1296" s="247">
        <v>2903</v>
      </c>
      <c r="D1296" s="247">
        <v>22</v>
      </c>
      <c r="E1296" s="236">
        <v>2925</v>
      </c>
      <c r="F1296" s="247">
        <v>5092</v>
      </c>
      <c r="G1296" s="247">
        <v>91</v>
      </c>
      <c r="H1296" s="237">
        <v>5183</v>
      </c>
      <c r="I1296" s="238">
        <v>0.23578844660000001</v>
      </c>
      <c r="J1296" s="239">
        <v>1.7719658119657999</v>
      </c>
      <c r="K1296" s="46"/>
      <c r="M1296" s="44"/>
    </row>
    <row r="1297" spans="2:14" ht="24.95" customHeight="1" x14ac:dyDescent="0.2">
      <c r="B1297" s="119" t="s">
        <v>5</v>
      </c>
      <c r="C1297" s="247">
        <v>3752</v>
      </c>
      <c r="D1297" s="247">
        <v>1340</v>
      </c>
      <c r="E1297" s="236">
        <v>5092</v>
      </c>
      <c r="F1297" s="247">
        <v>5650</v>
      </c>
      <c r="G1297" s="247">
        <v>1861</v>
      </c>
      <c r="H1297" s="237">
        <v>7511</v>
      </c>
      <c r="I1297" s="238">
        <v>0.30289573959999999</v>
      </c>
      <c r="J1297" s="239">
        <v>1.4750589159466001</v>
      </c>
      <c r="K1297" s="46"/>
      <c r="M1297" s="44"/>
    </row>
    <row r="1298" spans="2:14" ht="24.95" customHeight="1" x14ac:dyDescent="0.2">
      <c r="B1298" s="119" t="s">
        <v>22</v>
      </c>
      <c r="C1298" s="247">
        <v>3003</v>
      </c>
      <c r="D1298" s="247">
        <v>184</v>
      </c>
      <c r="E1298" s="236">
        <v>3187</v>
      </c>
      <c r="F1298" s="247">
        <v>8147</v>
      </c>
      <c r="G1298" s="247">
        <v>276</v>
      </c>
      <c r="H1298" s="237">
        <v>8423</v>
      </c>
      <c r="I1298" s="238">
        <v>0.30087529369999999</v>
      </c>
      <c r="J1298" s="239">
        <v>2.6429243802948998</v>
      </c>
      <c r="K1298" s="46"/>
      <c r="M1298" s="44"/>
    </row>
    <row r="1299" spans="2:14" ht="24.95" customHeight="1" x14ac:dyDescent="0.2">
      <c r="B1299" s="119" t="s">
        <v>7</v>
      </c>
      <c r="C1299" s="247">
        <v>769</v>
      </c>
      <c r="D1299" s="247">
        <v>0</v>
      </c>
      <c r="E1299" s="236">
        <v>769</v>
      </c>
      <c r="F1299" s="247">
        <v>1153</v>
      </c>
      <c r="G1299" s="247">
        <v>0</v>
      </c>
      <c r="H1299" s="237">
        <v>1153</v>
      </c>
      <c r="I1299" s="238">
        <v>0.1857112259</v>
      </c>
      <c r="J1299" s="239">
        <v>1.4993498049414999</v>
      </c>
      <c r="K1299" s="46"/>
      <c r="M1299" s="44"/>
    </row>
    <row r="1300" spans="2:14" ht="24.95" customHeight="1" x14ac:dyDescent="0.2">
      <c r="B1300" s="119" t="s">
        <v>8</v>
      </c>
      <c r="C1300" s="247">
        <v>4523</v>
      </c>
      <c r="D1300" s="247">
        <v>155</v>
      </c>
      <c r="E1300" s="236">
        <v>4678</v>
      </c>
      <c r="F1300" s="247">
        <v>10475</v>
      </c>
      <c r="G1300" s="247">
        <v>281</v>
      </c>
      <c r="H1300" s="237">
        <v>10756</v>
      </c>
      <c r="I1300" s="238">
        <v>0.2912006721</v>
      </c>
      <c r="J1300" s="239">
        <v>2.2992731936725002</v>
      </c>
      <c r="K1300" s="46"/>
      <c r="M1300" s="44"/>
    </row>
    <row r="1301" spans="2:14" ht="24.95" customHeight="1" x14ac:dyDescent="0.2">
      <c r="B1301" s="119" t="s">
        <v>9</v>
      </c>
      <c r="C1301" s="247">
        <v>2247</v>
      </c>
      <c r="D1301" s="247">
        <v>0</v>
      </c>
      <c r="E1301" s="236">
        <v>2247</v>
      </c>
      <c r="F1301" s="247">
        <v>5420</v>
      </c>
      <c r="G1301" s="247">
        <v>0</v>
      </c>
      <c r="H1301" s="237">
        <v>5420</v>
      </c>
      <c r="I1301" s="238">
        <v>0.18571050150000001</v>
      </c>
      <c r="J1301" s="239">
        <v>2.4121050289274999</v>
      </c>
      <c r="K1301" s="46"/>
      <c r="M1301" s="44"/>
    </row>
    <row r="1302" spans="2:14" ht="24.95" customHeight="1" x14ac:dyDescent="0.2">
      <c r="B1302" s="119" t="s">
        <v>10</v>
      </c>
      <c r="C1302" s="247">
        <v>1022</v>
      </c>
      <c r="D1302" s="247">
        <v>100</v>
      </c>
      <c r="E1302" s="236">
        <v>1122</v>
      </c>
      <c r="F1302" s="247">
        <v>3464</v>
      </c>
      <c r="G1302" s="247">
        <v>318</v>
      </c>
      <c r="H1302" s="237">
        <v>3782</v>
      </c>
      <c r="I1302" s="238">
        <v>0.33421795360000001</v>
      </c>
      <c r="J1302" s="239">
        <v>3.3707664884135</v>
      </c>
      <c r="K1302" s="46"/>
      <c r="M1302" s="44"/>
    </row>
    <row r="1303" spans="2:14" ht="24.95" customHeight="1" x14ac:dyDescent="0.2">
      <c r="B1303" s="119" t="s">
        <v>11</v>
      </c>
      <c r="C1303" s="247">
        <v>1983</v>
      </c>
      <c r="D1303" s="247">
        <v>86</v>
      </c>
      <c r="E1303" s="236">
        <v>2069</v>
      </c>
      <c r="F1303" s="247">
        <v>3831</v>
      </c>
      <c r="G1303" s="247">
        <v>234</v>
      </c>
      <c r="H1303" s="237">
        <v>4065</v>
      </c>
      <c r="I1303" s="238">
        <v>0.25641709930000001</v>
      </c>
      <c r="J1303" s="239">
        <v>1.9647172547124001</v>
      </c>
      <c r="K1303" s="46"/>
      <c r="M1303" s="47"/>
    </row>
    <row r="1304" spans="2:14" ht="24.95" customHeight="1" x14ac:dyDescent="0.2">
      <c r="B1304" s="119" t="s">
        <v>12</v>
      </c>
      <c r="C1304" s="247">
        <v>2189</v>
      </c>
      <c r="D1304" s="247">
        <v>80</v>
      </c>
      <c r="E1304" s="236">
        <v>2269</v>
      </c>
      <c r="F1304" s="247">
        <v>4929</v>
      </c>
      <c r="G1304" s="247">
        <v>135</v>
      </c>
      <c r="H1304" s="237">
        <v>5064</v>
      </c>
      <c r="I1304" s="238">
        <v>0.3727301985</v>
      </c>
      <c r="J1304" s="239">
        <v>2.2318201851035999</v>
      </c>
      <c r="K1304" s="46"/>
      <c r="M1304" s="47"/>
    </row>
    <row r="1305" spans="2:14" ht="24.95" customHeight="1" x14ac:dyDescent="0.2">
      <c r="B1305" s="120" t="s">
        <v>14</v>
      </c>
      <c r="C1305" s="227">
        <v>22391</v>
      </c>
      <c r="D1305" s="227">
        <v>1967</v>
      </c>
      <c r="E1305" s="240">
        <v>24358</v>
      </c>
      <c r="F1305" s="227">
        <v>48161</v>
      </c>
      <c r="G1305" s="227">
        <v>3196</v>
      </c>
      <c r="H1305" s="241">
        <v>51357</v>
      </c>
      <c r="I1305" s="242">
        <v>0.27337962110000003</v>
      </c>
      <c r="J1305" s="243">
        <v>2.1084243369735001</v>
      </c>
      <c r="M1305" s="47"/>
    </row>
    <row r="1306" spans="2:14" ht="24.95" customHeight="1" x14ac:dyDescent="0.2">
      <c r="B1306" s="202"/>
      <c r="C1306" s="53"/>
      <c r="D1306" s="53"/>
      <c r="E1306" s="54"/>
      <c r="F1306" s="53"/>
      <c r="G1306" s="53"/>
      <c r="H1306" s="54"/>
      <c r="I1306" s="62"/>
      <c r="J1306" s="63"/>
      <c r="K1306" s="67"/>
      <c r="L1306" s="67"/>
      <c r="M1306" s="66"/>
      <c r="N1306" s="19"/>
    </row>
    <row r="1307" spans="2:14" ht="24.95" customHeight="1" x14ac:dyDescent="0.2">
      <c r="B1307" s="70"/>
      <c r="C1307" s="70"/>
      <c r="D1307" s="70"/>
      <c r="E1307" s="70"/>
      <c r="F1307" s="70"/>
      <c r="G1307" s="70"/>
      <c r="H1307" s="70"/>
      <c r="I1307" s="70"/>
      <c r="J1307" s="70"/>
      <c r="K1307" s="70"/>
      <c r="L1307" s="70"/>
      <c r="M1307" s="70"/>
      <c r="N1307" s="70"/>
    </row>
    <row r="1308" spans="2:14" ht="24.95" customHeight="1" x14ac:dyDescent="0.2">
      <c r="B1308" s="68"/>
      <c r="C1308" s="68"/>
      <c r="D1308" s="68"/>
      <c r="E1308" s="68"/>
      <c r="F1308" s="68"/>
      <c r="G1308" s="68"/>
      <c r="H1308" s="68"/>
      <c r="I1308" s="68"/>
      <c r="J1308" s="68"/>
      <c r="K1308" s="69"/>
      <c r="L1308" s="69"/>
      <c r="M1308" s="69"/>
      <c r="N1308" s="69"/>
    </row>
    <row r="1309" spans="2:14" ht="24.95" customHeight="1" x14ac:dyDescent="0.2">
      <c r="B1309" s="64"/>
      <c r="C1309" s="64"/>
      <c r="D1309" s="64"/>
      <c r="E1309" s="64"/>
      <c r="G1309" s="64"/>
      <c r="H1309" s="64"/>
      <c r="I1309" s="64"/>
      <c r="J1309" s="64"/>
    </row>
    <row r="1310" spans="2:14" ht="24.95" customHeight="1" x14ac:dyDescent="0.2">
      <c r="B1310" s="64"/>
      <c r="C1310" s="64"/>
      <c r="D1310" s="64"/>
      <c r="E1310" s="64"/>
      <c r="G1310" s="64"/>
      <c r="H1310" s="64"/>
      <c r="I1310" s="64"/>
      <c r="J1310" s="64"/>
    </row>
    <row r="1311" spans="2:14" ht="24.95" customHeight="1" x14ac:dyDescent="0.2">
      <c r="B1311" s="64"/>
      <c r="C1311" s="64"/>
      <c r="D1311" s="64"/>
      <c r="E1311" s="64"/>
      <c r="G1311" s="64"/>
      <c r="H1311" s="64"/>
      <c r="I1311" s="64"/>
      <c r="J1311" s="64"/>
    </row>
    <row r="1312" spans="2:14" ht="24.95" customHeight="1" x14ac:dyDescent="0.2">
      <c r="B1312" s="64"/>
      <c r="C1312" s="64"/>
      <c r="D1312" s="64"/>
      <c r="E1312" s="64"/>
      <c r="G1312" s="64"/>
      <c r="H1312" s="64"/>
      <c r="I1312" s="64"/>
      <c r="J1312" s="64"/>
    </row>
    <row r="1313" spans="2:15" ht="24.95" customHeight="1" x14ac:dyDescent="0.2">
      <c r="B1313" s="64"/>
      <c r="C1313" s="64"/>
      <c r="D1313" s="64"/>
      <c r="E1313" s="64"/>
      <c r="G1313" s="64"/>
      <c r="H1313" s="64"/>
      <c r="I1313" s="64"/>
      <c r="J1313" s="64"/>
    </row>
    <row r="1314" spans="2:15" ht="24.95" customHeight="1" x14ac:dyDescent="0.2">
      <c r="B1314" s="64"/>
      <c r="C1314" s="64"/>
      <c r="D1314" s="64"/>
      <c r="E1314" s="64"/>
      <c r="G1314" s="64"/>
      <c r="H1314" s="64"/>
      <c r="I1314" s="64"/>
      <c r="J1314" s="64"/>
    </row>
    <row r="1315" spans="2:15" ht="24.95" customHeight="1" x14ac:dyDescent="0.2">
      <c r="B1315" s="64"/>
      <c r="C1315" s="64"/>
      <c r="D1315" s="64"/>
      <c r="E1315" s="64"/>
      <c r="G1315" s="64"/>
      <c r="H1315" s="64"/>
      <c r="I1315" s="64"/>
      <c r="J1315" s="64"/>
    </row>
    <row r="1316" spans="2:15" ht="24.95" customHeight="1" x14ac:dyDescent="0.2">
      <c r="B1316" s="64"/>
      <c r="C1316" s="64"/>
      <c r="D1316" s="64"/>
      <c r="E1316" s="64"/>
      <c r="G1316" s="64"/>
      <c r="H1316" s="64"/>
      <c r="I1316" s="64"/>
      <c r="J1316" s="64"/>
    </row>
    <row r="1317" spans="2:15" ht="24.95" customHeight="1" x14ac:dyDescent="0.2">
      <c r="B1317" s="64"/>
      <c r="C1317" s="64"/>
      <c r="D1317" s="64"/>
      <c r="E1317" s="64"/>
      <c r="F1317" s="64"/>
      <c r="G1317" s="64"/>
      <c r="H1317" s="64"/>
      <c r="I1317" s="64"/>
      <c r="J1317" s="64"/>
      <c r="K1317" s="64"/>
    </row>
    <row r="1318" spans="2:15" ht="24.95" customHeight="1" x14ac:dyDescent="0.2"/>
    <row r="1319" spans="2:15" ht="25.5" customHeight="1" x14ac:dyDescent="0.2">
      <c r="B1319" s="273" t="s">
        <v>173</v>
      </c>
      <c r="C1319" s="273"/>
      <c r="D1319" s="273"/>
      <c r="E1319" s="273"/>
      <c r="F1319" s="273"/>
      <c r="G1319" s="273"/>
      <c r="H1319" s="273"/>
      <c r="I1319" s="273"/>
      <c r="J1319" s="273"/>
      <c r="K1319" s="273"/>
      <c r="L1319" s="273"/>
      <c r="M1319" s="273"/>
    </row>
    <row r="1320" spans="2:15" ht="24.95" customHeight="1" x14ac:dyDescent="0.2">
      <c r="B1320" s="56"/>
      <c r="C1320" s="56"/>
      <c r="D1320" s="56"/>
      <c r="E1320" s="56"/>
      <c r="F1320" s="56"/>
      <c r="G1320" s="56"/>
    </row>
    <row r="1321" spans="2:15" ht="24.95" customHeight="1" x14ac:dyDescent="0.2">
      <c r="B1321" s="268" t="s">
        <v>13</v>
      </c>
      <c r="C1321" s="268"/>
      <c r="D1321" s="268"/>
      <c r="E1321" s="268"/>
      <c r="F1321" s="268"/>
      <c r="G1321" s="268"/>
      <c r="H1321" s="268"/>
      <c r="I1321" s="38"/>
      <c r="J1321" s="38"/>
      <c r="K1321" s="38"/>
      <c r="L1321" s="38"/>
      <c r="M1321" s="13"/>
      <c r="N1321" s="13"/>
      <c r="O1321" s="13"/>
    </row>
    <row r="1322" spans="2:15" ht="24.95" customHeight="1" x14ac:dyDescent="0.2">
      <c r="B1322" s="118" t="s">
        <v>35</v>
      </c>
      <c r="C1322" s="263" t="s">
        <v>62</v>
      </c>
      <c r="D1322" s="263"/>
      <c r="E1322" s="263" t="s">
        <v>63</v>
      </c>
      <c r="F1322" s="263"/>
      <c r="G1322" s="263" t="s">
        <v>0</v>
      </c>
      <c r="H1322" s="263"/>
      <c r="I1322" s="38"/>
      <c r="J1322" s="38"/>
      <c r="K1322" s="38"/>
      <c r="L1322" s="38"/>
      <c r="M1322" s="13"/>
      <c r="N1322" s="13"/>
      <c r="O1322" s="13"/>
    </row>
    <row r="1323" spans="2:15" ht="24.95" customHeight="1" x14ac:dyDescent="0.2">
      <c r="B1323" s="234" t="s">
        <v>176</v>
      </c>
      <c r="C1323" s="311">
        <v>7221</v>
      </c>
      <c r="D1323" s="311"/>
      <c r="E1323" s="311">
        <v>207</v>
      </c>
      <c r="F1323" s="311"/>
      <c r="G1323" s="261">
        <v>7428</v>
      </c>
      <c r="H1323" s="272"/>
      <c r="I1323" s="38"/>
      <c r="J1323" s="38"/>
      <c r="K1323" s="38"/>
      <c r="L1323" s="38"/>
      <c r="M1323" s="13"/>
      <c r="N1323" s="13"/>
      <c r="O1323" s="13"/>
    </row>
    <row r="1324" spans="2:15" ht="24.95" customHeight="1" x14ac:dyDescent="0.2">
      <c r="B1324" s="234" t="s">
        <v>156</v>
      </c>
      <c r="C1324" s="311">
        <v>22391</v>
      </c>
      <c r="D1324" s="311"/>
      <c r="E1324" s="311">
        <v>1967</v>
      </c>
      <c r="F1324" s="311"/>
      <c r="G1324" s="261">
        <v>24358</v>
      </c>
      <c r="H1324" s="272"/>
      <c r="I1324" s="38"/>
      <c r="J1324" s="38"/>
      <c r="K1324" s="38"/>
      <c r="L1324" s="38"/>
      <c r="M1324" s="13"/>
      <c r="N1324" s="13"/>
      <c r="O1324" s="13"/>
    </row>
    <row r="1325" spans="2:15" ht="24.95" customHeight="1" x14ac:dyDescent="0.2">
      <c r="B1325" s="102" t="s">
        <v>43</v>
      </c>
      <c r="C1325" s="264">
        <f>(C1324-C1323)/C1323</f>
        <v>2.1008170613488435</v>
      </c>
      <c r="D1325" s="264"/>
      <c r="E1325" s="264">
        <f>(E1324-E1323)/E1323</f>
        <v>8.5024154589371985</v>
      </c>
      <c r="F1325" s="264"/>
      <c r="G1325" s="264">
        <f>(G1324-G1323)/G1323</f>
        <v>2.2792137856758212</v>
      </c>
      <c r="H1325" s="264"/>
      <c r="I1325" s="38"/>
      <c r="J1325" s="38"/>
      <c r="K1325" s="38"/>
      <c r="L1325" s="38"/>
      <c r="M1325" s="13"/>
      <c r="N1325" s="13"/>
      <c r="O1325" s="13"/>
    </row>
    <row r="1326" spans="2:15" ht="24.95" customHeight="1" x14ac:dyDescent="0.2"/>
    <row r="1327" spans="2:15" ht="24.95" customHeight="1" x14ac:dyDescent="0.2"/>
    <row r="1328" spans="2:15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70" t="s">
        <v>15</v>
      </c>
      <c r="C1336" s="270"/>
      <c r="D1336" s="270"/>
      <c r="E1336" s="270"/>
      <c r="F1336" s="270"/>
      <c r="G1336" s="270"/>
      <c r="H1336" s="270"/>
      <c r="I1336" s="270"/>
      <c r="J1336" s="270"/>
    </row>
    <row r="1337" spans="2:12" ht="24.95" customHeight="1" x14ac:dyDescent="0.2">
      <c r="B1337" s="127" t="s">
        <v>35</v>
      </c>
      <c r="C1337" s="265" t="s">
        <v>64</v>
      </c>
      <c r="D1337" s="265"/>
      <c r="E1337" s="265" t="s">
        <v>65</v>
      </c>
      <c r="F1337" s="265"/>
      <c r="G1337" s="265" t="s">
        <v>1</v>
      </c>
      <c r="H1337" s="265"/>
      <c r="I1337" s="265" t="s">
        <v>18</v>
      </c>
      <c r="J1337" s="265"/>
      <c r="L1337" s="39"/>
    </row>
    <row r="1338" spans="2:12" ht="24.95" customHeight="1" x14ac:dyDescent="0.2">
      <c r="B1338" s="234" t="s">
        <v>176</v>
      </c>
      <c r="C1338" s="311">
        <v>19020</v>
      </c>
      <c r="D1338" s="311"/>
      <c r="E1338" s="311">
        <v>1049</v>
      </c>
      <c r="F1338" s="311"/>
      <c r="G1338" s="261">
        <v>20069</v>
      </c>
      <c r="H1338" s="261"/>
      <c r="I1338" s="320">
        <v>0.1456680809</v>
      </c>
      <c r="J1338" s="272"/>
    </row>
    <row r="1339" spans="2:12" ht="24.95" customHeight="1" x14ac:dyDescent="0.2">
      <c r="B1339" s="234" t="s">
        <v>156</v>
      </c>
      <c r="C1339" s="311">
        <v>48161</v>
      </c>
      <c r="D1339" s="311"/>
      <c r="E1339" s="311">
        <v>3196</v>
      </c>
      <c r="F1339" s="311"/>
      <c r="G1339" s="261">
        <v>51357</v>
      </c>
      <c r="H1339" s="261"/>
      <c r="I1339" s="320">
        <v>0.27337962110000003</v>
      </c>
      <c r="J1339" s="272"/>
    </row>
    <row r="1340" spans="2:12" ht="24.95" customHeight="1" x14ac:dyDescent="0.2">
      <c r="B1340" s="98" t="s">
        <v>43</v>
      </c>
      <c r="C1340" s="266">
        <f>(C1339-C1338)/C1338</f>
        <v>1.532124079915878</v>
      </c>
      <c r="D1340" s="266"/>
      <c r="E1340" s="266">
        <f>(E1339-E1338)/E1338</f>
        <v>2.0467111534795044</v>
      </c>
      <c r="F1340" s="266"/>
      <c r="G1340" s="266">
        <f>(G1339-G1338)/G1338</f>
        <v>1.5590213762519309</v>
      </c>
      <c r="H1340" s="266"/>
      <c r="I1340" s="266">
        <f>(I1339-I1338)/I1338</f>
        <v>0.87672975034024792</v>
      </c>
      <c r="J1340" s="266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5" ht="24.95" customHeight="1" x14ac:dyDescent="0.2"/>
    <row r="1346" spans="2:15" ht="24.95" customHeight="1" x14ac:dyDescent="0.2"/>
    <row r="1347" spans="2:15" ht="24.95" customHeight="1" x14ac:dyDescent="0.2"/>
    <row r="1348" spans="2:15" ht="24.95" customHeight="1" x14ac:dyDescent="0.2"/>
    <row r="1349" spans="2:15" ht="24.95" customHeight="1" x14ac:dyDescent="0.2"/>
    <row r="1350" spans="2:15" ht="24.95" customHeight="1" x14ac:dyDescent="0.2">
      <c r="M1350" s="22">
        <v>18</v>
      </c>
    </row>
    <row r="1351" spans="2:15" s="113" customFormat="1" ht="25.5" customHeight="1" x14ac:dyDescent="0.2">
      <c r="B1351" s="289" t="s">
        <v>174</v>
      </c>
      <c r="C1351" s="289"/>
      <c r="D1351" s="289"/>
      <c r="E1351" s="289"/>
      <c r="F1351" s="289"/>
      <c r="G1351" s="289"/>
      <c r="H1351" s="289"/>
      <c r="I1351" s="289"/>
      <c r="J1351" s="289"/>
      <c r="K1351" s="289"/>
      <c r="L1351" s="289"/>
      <c r="M1351" s="289"/>
    </row>
    <row r="1352" spans="2:15" ht="15" customHeight="1" x14ac:dyDescent="0.2">
      <c r="B1352" s="28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</row>
    <row r="1353" spans="2:15" ht="24.95" customHeight="1" x14ac:dyDescent="0.2">
      <c r="B1353" s="313" t="s">
        <v>13</v>
      </c>
      <c r="C1353" s="313"/>
      <c r="D1353" s="313"/>
      <c r="E1353" s="313"/>
      <c r="F1353" s="313"/>
      <c r="G1353" s="313"/>
      <c r="H1353" s="313"/>
      <c r="I1353" s="105"/>
      <c r="J1353" s="105"/>
      <c r="K1353" s="105"/>
      <c r="L1353" s="105"/>
      <c r="M1353" s="105"/>
      <c r="N1353" s="105"/>
    </row>
    <row r="1354" spans="2:15" ht="24.95" customHeight="1" x14ac:dyDescent="0.2">
      <c r="B1354" s="90" t="s">
        <v>35</v>
      </c>
      <c r="C1354" s="274" t="s">
        <v>51</v>
      </c>
      <c r="D1354" s="274"/>
      <c r="E1354" s="274" t="s">
        <v>50</v>
      </c>
      <c r="F1354" s="274"/>
      <c r="G1354" s="274" t="s">
        <v>0</v>
      </c>
      <c r="H1354" s="274"/>
    </row>
    <row r="1355" spans="2:15" ht="24.95" customHeight="1" x14ac:dyDescent="0.2">
      <c r="B1355" s="234" t="s">
        <v>159</v>
      </c>
      <c r="C1355" s="311">
        <v>18576</v>
      </c>
      <c r="D1355" s="311"/>
      <c r="E1355" s="311">
        <v>1154</v>
      </c>
      <c r="F1355" s="311"/>
      <c r="G1355" s="261">
        <v>19730</v>
      </c>
      <c r="H1355" s="261"/>
    </row>
    <row r="1356" spans="2:15" ht="24.95" customHeight="1" x14ac:dyDescent="0.2">
      <c r="B1356" s="234" t="s">
        <v>160</v>
      </c>
      <c r="C1356" s="259">
        <v>51770</v>
      </c>
      <c r="D1356" s="259"/>
      <c r="E1356" s="259">
        <v>4188</v>
      </c>
      <c r="F1356" s="259"/>
      <c r="G1356" s="261">
        <v>55958</v>
      </c>
      <c r="H1356" s="261"/>
    </row>
    <row r="1357" spans="2:15" ht="24.95" customHeight="1" x14ac:dyDescent="0.2">
      <c r="B1357" s="102" t="s">
        <v>43</v>
      </c>
      <c r="C1357" s="264">
        <f>(C1356-C1355)/C1355</f>
        <v>1.7869293712316967</v>
      </c>
      <c r="D1357" s="264"/>
      <c r="E1357" s="264">
        <f>(E1356-E1355)/E1355</f>
        <v>2.6291161178509532</v>
      </c>
      <c r="F1357" s="264"/>
      <c r="G1357" s="264">
        <f>(G1356-G1355)/G1355</f>
        <v>1.8361885453623923</v>
      </c>
      <c r="H1357" s="264"/>
    </row>
    <row r="1358" spans="2:15" ht="24.95" customHeight="1" x14ac:dyDescent="0.2">
      <c r="B1358" s="33"/>
      <c r="C1358" s="34"/>
      <c r="D1358" s="34"/>
      <c r="E1358" s="34"/>
      <c r="F1358" s="34"/>
      <c r="G1358" s="34"/>
      <c r="H1358" s="34"/>
      <c r="I1358" s="13"/>
      <c r="J1358" s="13"/>
      <c r="K1358" s="13"/>
      <c r="L1358" s="13"/>
      <c r="M1358" s="13"/>
      <c r="N1358" s="13"/>
      <c r="O1358" s="13"/>
    </row>
    <row r="1359" spans="2:15" ht="24.95" customHeight="1" x14ac:dyDescent="0.2">
      <c r="B1359" s="33"/>
      <c r="C1359" s="34"/>
      <c r="D1359" s="34"/>
      <c r="E1359" s="34"/>
      <c r="F1359" s="34"/>
      <c r="G1359" s="34"/>
      <c r="H1359" s="34"/>
      <c r="I1359" s="13"/>
      <c r="J1359" s="13"/>
      <c r="K1359" s="13"/>
      <c r="L1359" s="13"/>
      <c r="M1359" s="13"/>
      <c r="N1359" s="13"/>
      <c r="O1359" s="13"/>
    </row>
    <row r="1360" spans="2:15" ht="24.95" customHeight="1" x14ac:dyDescent="0.2">
      <c r="B1360" s="33"/>
      <c r="C1360" s="34"/>
      <c r="D1360" s="34"/>
      <c r="E1360" s="34"/>
      <c r="F1360" s="34"/>
      <c r="G1360" s="34"/>
      <c r="H1360" s="34"/>
      <c r="I1360" s="13"/>
      <c r="J1360" s="13"/>
      <c r="K1360" s="13"/>
      <c r="L1360" s="13"/>
      <c r="M1360" s="13"/>
      <c r="N1360" s="13"/>
      <c r="O1360" s="13"/>
    </row>
    <row r="1361" spans="2:15" ht="24.95" customHeight="1" x14ac:dyDescent="0.2">
      <c r="B1361" s="33"/>
      <c r="C1361" s="34"/>
      <c r="D1361" s="34"/>
      <c r="E1361" s="34"/>
      <c r="F1361" s="34"/>
      <c r="G1361" s="34"/>
      <c r="H1361" s="34"/>
      <c r="I1361" s="13"/>
      <c r="J1361" s="13"/>
      <c r="K1361" s="13"/>
      <c r="L1361" s="13"/>
      <c r="M1361" s="13"/>
      <c r="N1361" s="13"/>
      <c r="O1361" s="13"/>
    </row>
    <row r="1362" spans="2:15" ht="24.95" customHeight="1" x14ac:dyDescent="0.2">
      <c r="B1362" s="33"/>
      <c r="C1362" s="34"/>
      <c r="D1362" s="34"/>
      <c r="E1362" s="34"/>
      <c r="F1362" s="34"/>
      <c r="G1362" s="34"/>
      <c r="H1362" s="34"/>
      <c r="I1362" s="13"/>
      <c r="J1362" s="13"/>
      <c r="K1362" s="13"/>
      <c r="L1362" s="13"/>
      <c r="M1362" s="13"/>
      <c r="N1362" s="13"/>
      <c r="O1362" s="13"/>
    </row>
    <row r="1363" spans="2:15" ht="24.95" customHeight="1" x14ac:dyDescent="0.2">
      <c r="B1363" s="33"/>
      <c r="C1363" s="34"/>
      <c r="D1363" s="34"/>
      <c r="E1363" s="34"/>
      <c r="F1363" s="34"/>
      <c r="G1363" s="34"/>
      <c r="H1363" s="34"/>
      <c r="I1363" s="13"/>
      <c r="J1363" s="13"/>
      <c r="K1363" s="13"/>
      <c r="L1363" s="13"/>
      <c r="M1363" s="13"/>
      <c r="N1363" s="13"/>
      <c r="O1363" s="13"/>
    </row>
    <row r="1364" spans="2:15" ht="24.95" customHeight="1" x14ac:dyDescent="0.2">
      <c r="B1364" s="33"/>
      <c r="C1364" s="34"/>
      <c r="D1364" s="34"/>
      <c r="E1364" s="34"/>
      <c r="F1364" s="34"/>
      <c r="G1364" s="34"/>
      <c r="H1364" s="34"/>
      <c r="I1364" s="13"/>
      <c r="J1364" s="13"/>
      <c r="K1364" s="13"/>
      <c r="L1364" s="13"/>
      <c r="M1364" s="13"/>
      <c r="N1364" s="13"/>
      <c r="O1364" s="13"/>
    </row>
    <row r="1365" spans="2:15" ht="24.95" customHeight="1" x14ac:dyDescent="0.2">
      <c r="B1365" s="33"/>
      <c r="C1365" s="34"/>
      <c r="D1365" s="34"/>
      <c r="E1365" s="34"/>
      <c r="F1365" s="34"/>
      <c r="G1365" s="34"/>
      <c r="H1365" s="34"/>
      <c r="I1365" s="13"/>
      <c r="J1365" s="13"/>
      <c r="K1365" s="13"/>
      <c r="L1365" s="13"/>
      <c r="M1365" s="13"/>
      <c r="N1365" s="13"/>
      <c r="O1365" s="13"/>
    </row>
    <row r="1366" spans="2:15" ht="24.95" customHeight="1" x14ac:dyDescent="0.2">
      <c r="B1366" s="33"/>
      <c r="C1366" s="34"/>
      <c r="D1366" s="34"/>
      <c r="E1366" s="34"/>
      <c r="F1366" s="34"/>
      <c r="G1366" s="34"/>
      <c r="H1366" s="34"/>
      <c r="I1366" s="13"/>
      <c r="J1366" s="13"/>
      <c r="K1366" s="13"/>
      <c r="L1366" s="13"/>
      <c r="M1366" s="13"/>
      <c r="N1366" s="13"/>
      <c r="O1366" s="13"/>
    </row>
    <row r="1367" spans="2:15" ht="24.95" customHeight="1" x14ac:dyDescent="0.2"/>
    <row r="1368" spans="2:15" ht="24.95" customHeight="1" x14ac:dyDescent="0.2"/>
    <row r="1369" spans="2:15" ht="24.95" customHeight="1" x14ac:dyDescent="0.2"/>
    <row r="1370" spans="2:15" ht="24.95" customHeight="1" x14ac:dyDescent="0.2"/>
    <row r="1371" spans="2:15" ht="24.95" customHeight="1" x14ac:dyDescent="0.2"/>
    <row r="1372" spans="2:15" ht="24.95" customHeight="1" x14ac:dyDescent="0.2"/>
    <row r="1373" spans="2:15" ht="24.95" customHeight="1" x14ac:dyDescent="0.2"/>
    <row r="1374" spans="2:15" ht="24.95" customHeight="1" x14ac:dyDescent="0.2"/>
    <row r="1375" spans="2:15" ht="24.95" customHeight="1" x14ac:dyDescent="0.2"/>
    <row r="1376" spans="2:15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70" t="s">
        <v>15</v>
      </c>
      <c r="C1379" s="270"/>
      <c r="D1379" s="270"/>
      <c r="E1379" s="270"/>
      <c r="F1379" s="270"/>
      <c r="G1379" s="270"/>
      <c r="H1379" s="270"/>
      <c r="I1379" s="270"/>
      <c r="J1379" s="270"/>
      <c r="K1379" s="13"/>
    </row>
    <row r="1380" spans="2:12" ht="24.95" customHeight="1" x14ac:dyDescent="0.2">
      <c r="B1380" s="127" t="s">
        <v>35</v>
      </c>
      <c r="C1380" s="265" t="s">
        <v>40</v>
      </c>
      <c r="D1380" s="265"/>
      <c r="E1380" s="265" t="s">
        <v>41</v>
      </c>
      <c r="F1380" s="265"/>
      <c r="G1380" s="265" t="s">
        <v>42</v>
      </c>
      <c r="H1380" s="265"/>
      <c r="I1380" s="265" t="s">
        <v>89</v>
      </c>
      <c r="J1380" s="265"/>
      <c r="L1380" s="39"/>
    </row>
    <row r="1381" spans="2:12" ht="24.95" customHeight="1" x14ac:dyDescent="0.2">
      <c r="B1381" s="234" t="s">
        <v>159</v>
      </c>
      <c r="C1381" s="311">
        <v>45419</v>
      </c>
      <c r="D1381" s="311"/>
      <c r="E1381" s="311">
        <v>3512</v>
      </c>
      <c r="F1381" s="311"/>
      <c r="G1381" s="261">
        <v>48931</v>
      </c>
      <c r="H1381" s="261"/>
      <c r="I1381" s="320">
        <v>9.4574663047835003E-2</v>
      </c>
      <c r="J1381" s="272"/>
    </row>
    <row r="1382" spans="2:12" ht="24.95" customHeight="1" x14ac:dyDescent="0.2">
      <c r="B1382" s="234" t="s">
        <v>160</v>
      </c>
      <c r="C1382" s="259">
        <v>109385</v>
      </c>
      <c r="D1382" s="259"/>
      <c r="E1382" s="259">
        <v>8898</v>
      </c>
      <c r="F1382" s="259"/>
      <c r="G1382" s="261">
        <v>118283</v>
      </c>
      <c r="H1382" s="261"/>
      <c r="I1382" s="260">
        <v>0.16637960950676001</v>
      </c>
      <c r="J1382" s="260"/>
    </row>
    <row r="1383" spans="2:12" ht="24.95" customHeight="1" x14ac:dyDescent="0.2">
      <c r="B1383" s="98" t="s">
        <v>43</v>
      </c>
      <c r="C1383" s="266">
        <f>(C1382-C1381)/C1381</f>
        <v>1.4083533323058632</v>
      </c>
      <c r="D1383" s="266"/>
      <c r="E1383" s="266">
        <f>(E1382-E1381)/E1381</f>
        <v>1.5335990888382689</v>
      </c>
      <c r="F1383" s="266"/>
      <c r="G1383" s="266">
        <f>(G1382-G1381)/G1381</f>
        <v>1.4173427888250802</v>
      </c>
      <c r="H1383" s="266"/>
      <c r="I1383" s="266">
        <f>(I1382-I1381)/I1381</f>
        <v>0.75924083834807543</v>
      </c>
      <c r="J1383" s="266"/>
    </row>
    <row r="1384" spans="2:12" ht="24.95" customHeight="1" x14ac:dyDescent="0.2">
      <c r="B1384" s="37"/>
      <c r="C1384" s="38"/>
      <c r="D1384" s="38"/>
      <c r="E1384" s="38"/>
      <c r="F1384" s="38"/>
      <c r="G1384" s="40"/>
      <c r="H1384" s="40"/>
      <c r="I1384" s="40"/>
      <c r="J1384" s="40"/>
      <c r="K1384" s="13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4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27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31"/>
    </row>
    <row r="1402" spans="2:15" ht="24.95" customHeight="1" x14ac:dyDescent="0.2">
      <c r="O1402" s="31"/>
    </row>
    <row r="1403" spans="2:15" ht="24.95" customHeight="1" x14ac:dyDescent="0.2">
      <c r="O1403" s="31"/>
    </row>
    <row r="1404" spans="2:15" ht="24.95" customHeight="1" x14ac:dyDescent="0.2">
      <c r="B1404" s="58"/>
      <c r="C1404" s="58"/>
      <c r="D1404" s="58"/>
      <c r="E1404" s="58"/>
      <c r="F1404" s="58"/>
      <c r="G1404" s="58"/>
      <c r="H1404" s="58"/>
      <c r="I1404" s="58"/>
      <c r="J1404" s="58"/>
      <c r="K1404" s="58"/>
      <c r="L1404" s="58"/>
      <c r="M1404" s="58"/>
      <c r="N1404" s="58"/>
      <c r="O1404" s="58"/>
    </row>
    <row r="1405" spans="2:15" ht="24.95" customHeight="1" x14ac:dyDescent="0.2">
      <c r="B1405" s="58"/>
      <c r="C1405" s="58"/>
      <c r="D1405" s="58"/>
      <c r="E1405" s="58"/>
      <c r="F1405" s="58"/>
      <c r="G1405" s="58"/>
      <c r="H1405" s="58"/>
      <c r="I1405" s="58"/>
      <c r="J1405" s="58"/>
      <c r="K1405" s="58"/>
      <c r="L1405" s="58"/>
      <c r="M1405" s="58"/>
      <c r="N1405" s="58"/>
      <c r="O1405" s="58"/>
    </row>
    <row r="1406" spans="2:15" ht="24.95" customHeight="1" x14ac:dyDescent="0.2">
      <c r="B1406" s="58"/>
      <c r="C1406" s="58"/>
      <c r="D1406" s="58"/>
      <c r="E1406" s="58"/>
      <c r="F1406" s="58"/>
      <c r="G1406" s="58"/>
      <c r="H1406" s="58"/>
      <c r="I1406" s="58"/>
      <c r="J1406" s="58"/>
      <c r="K1406" s="58"/>
      <c r="L1406" s="58"/>
      <c r="M1406" s="58"/>
      <c r="N1406" s="58"/>
      <c r="O1406" s="58"/>
    </row>
    <row r="1407" spans="2:15" ht="24.95" customHeight="1" x14ac:dyDescent="0.2">
      <c r="B1407" s="58"/>
      <c r="C1407" s="58"/>
      <c r="D1407" s="58"/>
      <c r="E1407" s="58"/>
      <c r="F1407" s="58"/>
      <c r="G1407" s="58"/>
      <c r="H1407" s="58"/>
      <c r="I1407" s="58"/>
      <c r="J1407" s="58"/>
      <c r="K1407" s="58"/>
      <c r="L1407" s="58"/>
      <c r="M1407" s="58"/>
      <c r="N1407" s="58"/>
      <c r="O1407" s="58"/>
    </row>
    <row r="1408" spans="2:15" ht="24.95" customHeight="1" x14ac:dyDescent="0.2">
      <c r="B1408" s="58"/>
      <c r="C1408" s="58"/>
      <c r="D1408" s="58"/>
      <c r="E1408" s="58"/>
      <c r="F1408" s="58"/>
      <c r="G1408" s="58"/>
      <c r="H1408" s="58"/>
      <c r="I1408" s="58"/>
      <c r="J1408" s="58"/>
      <c r="K1408" s="58"/>
      <c r="L1408" s="58"/>
      <c r="M1408" s="58"/>
      <c r="N1408" s="58"/>
      <c r="O1408" s="58"/>
    </row>
    <row r="1409" spans="2:15" ht="24.95" customHeight="1" x14ac:dyDescent="0.2">
      <c r="B1409" s="58"/>
      <c r="C1409" s="58"/>
      <c r="D1409" s="58"/>
      <c r="E1409" s="58"/>
      <c r="F1409" s="58"/>
      <c r="G1409" s="58"/>
      <c r="H1409" s="58"/>
      <c r="I1409" s="58"/>
      <c r="J1409" s="58"/>
      <c r="K1409" s="58"/>
      <c r="L1409" s="58"/>
      <c r="M1409" s="58"/>
      <c r="N1409" s="58"/>
      <c r="O1409" s="58"/>
    </row>
    <row r="1410" spans="2:15" ht="24.95" customHeight="1" x14ac:dyDescent="0.2">
      <c r="B1410" s="58"/>
      <c r="C1410" s="58"/>
      <c r="D1410" s="58"/>
      <c r="E1410" s="58"/>
      <c r="F1410" s="58"/>
      <c r="G1410" s="58"/>
      <c r="H1410" s="58"/>
      <c r="I1410" s="58"/>
      <c r="J1410" s="58"/>
      <c r="K1410" s="58"/>
      <c r="L1410" s="58"/>
      <c r="M1410" s="58"/>
      <c r="N1410" s="58"/>
      <c r="O1410" s="58"/>
    </row>
    <row r="1411" spans="2:15" ht="24.95" customHeight="1" x14ac:dyDescent="0.2">
      <c r="B1411" s="58"/>
      <c r="C1411" s="58"/>
      <c r="D1411" s="58"/>
      <c r="E1411" s="58"/>
      <c r="F1411" s="58"/>
      <c r="G1411" s="58"/>
      <c r="H1411" s="58"/>
      <c r="I1411" s="58"/>
      <c r="J1411" s="58"/>
      <c r="K1411" s="58"/>
      <c r="L1411" s="58"/>
      <c r="M1411" s="58"/>
      <c r="N1411" s="58"/>
      <c r="O1411" s="58"/>
    </row>
    <row r="1412" spans="2:15" ht="24.95" customHeight="1" x14ac:dyDescent="0.2">
      <c r="B1412" s="58"/>
      <c r="C1412" s="58"/>
      <c r="D1412" s="58"/>
      <c r="E1412" s="58"/>
      <c r="F1412" s="58"/>
      <c r="G1412" s="58"/>
      <c r="H1412" s="58"/>
      <c r="I1412" s="58"/>
      <c r="J1412" s="58"/>
      <c r="K1412" s="58"/>
      <c r="M1412" s="31">
        <v>19</v>
      </c>
      <c r="N1412" s="58"/>
    </row>
    <row r="1413" spans="2:15" ht="50.1" customHeight="1" x14ac:dyDescent="0.2">
      <c r="B1413" s="322" t="s">
        <v>39</v>
      </c>
      <c r="C1413" s="322"/>
      <c r="D1413" s="322"/>
      <c r="E1413" s="322"/>
      <c r="F1413" s="322"/>
      <c r="G1413" s="322"/>
      <c r="H1413" s="322"/>
      <c r="I1413" s="322"/>
      <c r="J1413" s="322"/>
      <c r="K1413" s="322"/>
      <c r="L1413" s="322"/>
      <c r="M1413" s="322"/>
    </row>
    <row r="1414" spans="2:15" ht="15" customHeight="1" x14ac:dyDescent="0.2"/>
    <row r="1415" spans="2:15" ht="25.5" customHeight="1" x14ac:dyDescent="0.2">
      <c r="B1415" s="278" t="s">
        <v>84</v>
      </c>
      <c r="C1415" s="278"/>
      <c r="D1415" s="278"/>
      <c r="E1415" s="278"/>
      <c r="F1415" s="278"/>
      <c r="G1415" s="278"/>
      <c r="H1415" s="278"/>
      <c r="I1415" s="278"/>
      <c r="J1415" s="278"/>
      <c r="K1415" s="278"/>
      <c r="L1415" s="278"/>
      <c r="M1415" s="278"/>
    </row>
    <row r="1416" spans="2:15" ht="15" customHeight="1" x14ac:dyDescent="0.2">
      <c r="B1416" s="180"/>
      <c r="C1416" s="180"/>
      <c r="D1416" s="180"/>
      <c r="E1416" s="71"/>
      <c r="F1416" s="71"/>
      <c r="G1416" s="71"/>
    </row>
    <row r="1417" spans="2:15" ht="24.95" customHeight="1" x14ac:dyDescent="0.25">
      <c r="B1417" s="181"/>
      <c r="C1417" s="181"/>
      <c r="D1417" s="181"/>
      <c r="E1417" s="184"/>
      <c r="F1417" s="184"/>
      <c r="G1417" s="184"/>
      <c r="M1417" s="154"/>
      <c r="N1417" s="154"/>
    </row>
    <row r="1418" spans="2:15" ht="24.95" customHeight="1" x14ac:dyDescent="0.2">
      <c r="B1418" s="321" t="s">
        <v>175</v>
      </c>
      <c r="C1418" s="321"/>
      <c r="D1418" s="321"/>
      <c r="E1418" s="185" t="s">
        <v>154</v>
      </c>
      <c r="F1418" s="185" t="s">
        <v>155</v>
      </c>
      <c r="G1418" s="186" t="s">
        <v>43</v>
      </c>
      <c r="M1418" s="155"/>
      <c r="N1418" s="156"/>
    </row>
    <row r="1419" spans="2:15" ht="24.95" customHeight="1" x14ac:dyDescent="0.2">
      <c r="B1419" s="288" t="s">
        <v>59</v>
      </c>
      <c r="C1419" s="294" t="s">
        <v>23</v>
      </c>
      <c r="D1419" s="294"/>
      <c r="E1419" s="203">
        <v>1861</v>
      </c>
      <c r="F1419" s="203">
        <f>I1487</f>
        <v>1855</v>
      </c>
      <c r="G1419" s="215">
        <f>(F1419-E1419)/E1419</f>
        <v>-3.2240730789897904E-3</v>
      </c>
      <c r="M1419" s="157"/>
      <c r="N1419" s="158"/>
    </row>
    <row r="1420" spans="2:15" ht="24.95" customHeight="1" x14ac:dyDescent="0.2">
      <c r="B1420" s="284"/>
      <c r="C1420" s="281" t="s">
        <v>29</v>
      </c>
      <c r="D1420" s="281"/>
      <c r="E1420" s="204">
        <v>70657</v>
      </c>
      <c r="F1420" s="204">
        <f>J1487</f>
        <v>70727</v>
      </c>
      <c r="G1420" s="216">
        <f t="shared" ref="G1420:G1432" si="4">(F1420-E1420)/E1420</f>
        <v>9.9070155823202232E-4</v>
      </c>
      <c r="M1420" s="157"/>
      <c r="N1420" s="158"/>
    </row>
    <row r="1421" spans="2:15" ht="24.95" customHeight="1" x14ac:dyDescent="0.2">
      <c r="B1421" s="284" t="s">
        <v>116</v>
      </c>
      <c r="C1421" s="281" t="s">
        <v>23</v>
      </c>
      <c r="D1421" s="281"/>
      <c r="E1421" s="204">
        <v>120</v>
      </c>
      <c r="F1421" s="204">
        <f>I1515</f>
        <v>122</v>
      </c>
      <c r="G1421" s="216">
        <f t="shared" si="4"/>
        <v>1.6666666666666666E-2</v>
      </c>
      <c r="M1421" s="159"/>
      <c r="N1421" s="160"/>
    </row>
    <row r="1422" spans="2:15" ht="24.95" customHeight="1" x14ac:dyDescent="0.2">
      <c r="B1422" s="284"/>
      <c r="C1422" s="281" t="s">
        <v>29</v>
      </c>
      <c r="D1422" s="281"/>
      <c r="E1422" s="204">
        <v>42627</v>
      </c>
      <c r="F1422" s="204">
        <f>J1515</f>
        <v>41695</v>
      </c>
      <c r="G1422" s="216">
        <f t="shared" si="4"/>
        <v>-2.1864076758861754E-2</v>
      </c>
      <c r="K1422" s="161"/>
      <c r="L1422" s="161"/>
      <c r="M1422" s="159"/>
      <c r="N1422" s="160"/>
    </row>
    <row r="1423" spans="2:15" ht="24.95" customHeight="1" x14ac:dyDescent="0.2">
      <c r="B1423" s="284" t="s">
        <v>20</v>
      </c>
      <c r="C1423" s="281" t="s">
        <v>23</v>
      </c>
      <c r="D1423" s="281"/>
      <c r="E1423" s="204">
        <v>4126</v>
      </c>
      <c r="F1423" s="204">
        <f>K1549</f>
        <v>4164</v>
      </c>
      <c r="G1423" s="216">
        <f t="shared" si="4"/>
        <v>9.2098885118759091E-3</v>
      </c>
    </row>
    <row r="1424" spans="2:15" ht="24.95" customHeight="1" x14ac:dyDescent="0.2">
      <c r="B1424" s="284"/>
      <c r="C1424" s="281" t="s">
        <v>29</v>
      </c>
      <c r="D1424" s="281"/>
      <c r="E1424" s="204">
        <v>36860</v>
      </c>
      <c r="F1424" s="204">
        <f>L1549</f>
        <v>37369</v>
      </c>
      <c r="G1424" s="216">
        <f t="shared" si="4"/>
        <v>1.3809007053716765E-2</v>
      </c>
      <c r="L1424" s="72"/>
    </row>
    <row r="1425" spans="2:13" ht="24.95" customHeight="1" x14ac:dyDescent="0.2">
      <c r="B1425" s="284" t="s">
        <v>58</v>
      </c>
      <c r="C1425" s="281" t="s">
        <v>23</v>
      </c>
      <c r="D1425" s="281"/>
      <c r="E1425" s="204">
        <v>321</v>
      </c>
      <c r="F1425" s="204">
        <f>K1611</f>
        <v>335</v>
      </c>
      <c r="G1425" s="216">
        <f t="shared" si="4"/>
        <v>4.3613707165109032E-2</v>
      </c>
      <c r="L1425" s="72"/>
      <c r="M1425" s="72"/>
    </row>
    <row r="1426" spans="2:13" ht="24.95" customHeight="1" x14ac:dyDescent="0.2">
      <c r="B1426" s="284"/>
      <c r="C1426" s="281" t="s">
        <v>29</v>
      </c>
      <c r="D1426" s="281"/>
      <c r="E1426" s="204">
        <v>13274</v>
      </c>
      <c r="F1426" s="204">
        <f>L1611</f>
        <v>13810</v>
      </c>
      <c r="G1426" s="216">
        <f t="shared" si="4"/>
        <v>4.0379689618803678E-2</v>
      </c>
    </row>
    <row r="1427" spans="2:13" ht="24.95" customHeight="1" x14ac:dyDescent="0.2">
      <c r="B1427" s="284" t="s">
        <v>108</v>
      </c>
      <c r="C1427" s="281" t="s">
        <v>23</v>
      </c>
      <c r="D1427" s="281"/>
      <c r="E1427" s="204">
        <v>2459</v>
      </c>
      <c r="F1427" s="204">
        <f>M1639</f>
        <v>2915</v>
      </c>
      <c r="G1427" s="216">
        <f t="shared" si="4"/>
        <v>0.18544123627490849</v>
      </c>
    </row>
    <row r="1428" spans="2:13" ht="24.95" customHeight="1" x14ac:dyDescent="0.2">
      <c r="B1428" s="284"/>
      <c r="C1428" s="281" t="s">
        <v>29</v>
      </c>
      <c r="D1428" s="281"/>
      <c r="E1428" s="204">
        <v>16418</v>
      </c>
      <c r="F1428" s="204">
        <f>M1640</f>
        <v>19465</v>
      </c>
      <c r="G1428" s="216">
        <f t="shared" si="4"/>
        <v>0.18558898769643076</v>
      </c>
    </row>
    <row r="1429" spans="2:13" ht="24.95" customHeight="1" x14ac:dyDescent="0.2">
      <c r="B1429" s="284" t="s">
        <v>109</v>
      </c>
      <c r="C1429" s="281" t="s">
        <v>23</v>
      </c>
      <c r="D1429" s="281"/>
      <c r="E1429" s="204">
        <v>410</v>
      </c>
      <c r="F1429" s="204">
        <f t="shared" ref="F1429:F1430" si="5">M1673</f>
        <v>444</v>
      </c>
      <c r="G1429" s="216">
        <f t="shared" si="4"/>
        <v>8.2926829268292687E-2</v>
      </c>
    </row>
    <row r="1430" spans="2:13" ht="24.95" customHeight="1" x14ac:dyDescent="0.2">
      <c r="B1430" s="284"/>
      <c r="C1430" s="281" t="s">
        <v>29</v>
      </c>
      <c r="D1430" s="281"/>
      <c r="E1430" s="204">
        <v>7463</v>
      </c>
      <c r="F1430" s="204">
        <f t="shared" si="5"/>
        <v>8079</v>
      </c>
      <c r="G1430" s="216">
        <f t="shared" si="4"/>
        <v>8.2540533297601498E-2</v>
      </c>
    </row>
    <row r="1431" spans="2:13" ht="24.95" customHeight="1" x14ac:dyDescent="0.2">
      <c r="B1431" s="285" t="s">
        <v>14</v>
      </c>
      <c r="C1431" s="282" t="s">
        <v>23</v>
      </c>
      <c r="D1431" s="282"/>
      <c r="E1431" s="176">
        <f>SUM(E1419,E1421,E1423,E1425,E1427,E1429)</f>
        <v>9297</v>
      </c>
      <c r="F1431" s="176">
        <f>SUM(F1419,F1421,F1423,F1425,F1427,F1429)</f>
        <v>9835</v>
      </c>
      <c r="G1431" s="183">
        <f t="shared" si="4"/>
        <v>5.7868129504141122E-2</v>
      </c>
    </row>
    <row r="1432" spans="2:13" ht="24.95" customHeight="1" x14ac:dyDescent="0.2">
      <c r="B1432" s="286"/>
      <c r="C1432" s="283" t="s">
        <v>29</v>
      </c>
      <c r="D1432" s="283"/>
      <c r="E1432" s="94">
        <f>SUM(E1420,E1422,E1424,E1426,E1428,E1430)</f>
        <v>187299</v>
      </c>
      <c r="F1432" s="94">
        <f>SUM(F1420,F1422,F1424,F1426,F1428,F1430)</f>
        <v>191145</v>
      </c>
      <c r="G1432" s="182">
        <f t="shared" si="4"/>
        <v>2.0534012461358577E-2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22">
        <v>20</v>
      </c>
    </row>
    <row r="1474" spans="2:13" ht="25.5" customHeight="1" x14ac:dyDescent="0.2">
      <c r="B1474" s="278" t="s">
        <v>80</v>
      </c>
      <c r="C1474" s="278"/>
      <c r="D1474" s="278"/>
      <c r="E1474" s="278"/>
      <c r="F1474" s="278"/>
      <c r="G1474" s="278"/>
      <c r="H1474" s="278"/>
      <c r="I1474" s="278"/>
      <c r="J1474" s="278"/>
      <c r="K1474" s="278"/>
      <c r="L1474" s="278"/>
      <c r="M1474" s="278"/>
    </row>
    <row r="1475" spans="2:13" ht="15" customHeight="1" x14ac:dyDescent="0.2">
      <c r="C1475" s="13"/>
      <c r="D1475" s="13"/>
      <c r="E1475" s="13"/>
    </row>
    <row r="1476" spans="2:13" ht="24.95" customHeight="1" x14ac:dyDescent="0.2">
      <c r="B1476" s="302" t="s">
        <v>36</v>
      </c>
      <c r="C1476" s="287" t="s">
        <v>19</v>
      </c>
      <c r="D1476" s="287"/>
      <c r="E1476" s="287" t="s">
        <v>152</v>
      </c>
      <c r="F1476" s="287"/>
      <c r="G1476" s="287" t="s">
        <v>17</v>
      </c>
      <c r="H1476" s="287"/>
      <c r="I1476" s="287" t="s">
        <v>14</v>
      </c>
      <c r="J1476" s="287"/>
    </row>
    <row r="1477" spans="2:13" ht="24.95" customHeight="1" x14ac:dyDescent="0.2">
      <c r="B1477" s="303"/>
      <c r="C1477" s="139" t="s">
        <v>23</v>
      </c>
      <c r="D1477" s="140" t="s">
        <v>29</v>
      </c>
      <c r="E1477" s="139" t="s">
        <v>23</v>
      </c>
      <c r="F1477" s="140" t="s">
        <v>29</v>
      </c>
      <c r="G1477" s="139" t="s">
        <v>23</v>
      </c>
      <c r="H1477" s="140" t="s">
        <v>29</v>
      </c>
      <c r="I1477" s="139" t="s">
        <v>23</v>
      </c>
      <c r="J1477" s="140" t="s">
        <v>29</v>
      </c>
    </row>
    <row r="1478" spans="2:13" ht="24.95" customHeight="1" x14ac:dyDescent="0.2">
      <c r="B1478" s="87" t="s">
        <v>114</v>
      </c>
      <c r="C1478" s="168">
        <v>57</v>
      </c>
      <c r="D1478" s="168">
        <v>4014</v>
      </c>
      <c r="E1478" s="168">
        <v>83</v>
      </c>
      <c r="F1478" s="168">
        <v>1912</v>
      </c>
      <c r="G1478" s="168">
        <v>12</v>
      </c>
      <c r="H1478" s="168">
        <v>189</v>
      </c>
      <c r="I1478" s="170">
        <v>152</v>
      </c>
      <c r="J1478" s="170">
        <v>6115</v>
      </c>
    </row>
    <row r="1479" spans="2:13" ht="24.95" customHeight="1" x14ac:dyDescent="0.2">
      <c r="B1479" s="87" t="s">
        <v>5</v>
      </c>
      <c r="C1479" s="168">
        <v>129</v>
      </c>
      <c r="D1479" s="168">
        <v>7718</v>
      </c>
      <c r="E1479" s="168">
        <v>115</v>
      </c>
      <c r="F1479" s="168">
        <v>2702</v>
      </c>
      <c r="G1479" s="168">
        <v>74</v>
      </c>
      <c r="H1479" s="168">
        <v>1093</v>
      </c>
      <c r="I1479" s="170">
        <v>318</v>
      </c>
      <c r="J1479" s="170">
        <v>11513</v>
      </c>
    </row>
    <row r="1480" spans="2:13" ht="24.95" customHeight="1" x14ac:dyDescent="0.2">
      <c r="B1480" s="87" t="s">
        <v>22</v>
      </c>
      <c r="C1480" s="168">
        <v>94</v>
      </c>
      <c r="D1480" s="168">
        <v>7005</v>
      </c>
      <c r="E1480" s="168">
        <v>203</v>
      </c>
      <c r="F1480" s="168">
        <v>4694</v>
      </c>
      <c r="G1480" s="168">
        <v>132</v>
      </c>
      <c r="H1480" s="168">
        <v>1501</v>
      </c>
      <c r="I1480" s="170">
        <v>429</v>
      </c>
      <c r="J1480" s="170">
        <v>13200</v>
      </c>
    </row>
    <row r="1481" spans="2:13" ht="24.95" customHeight="1" x14ac:dyDescent="0.2">
      <c r="B1481" s="87" t="s">
        <v>7</v>
      </c>
      <c r="C1481" s="168">
        <v>32</v>
      </c>
      <c r="D1481" s="168">
        <v>2025</v>
      </c>
      <c r="E1481" s="168">
        <v>61</v>
      </c>
      <c r="F1481" s="168">
        <v>1349</v>
      </c>
      <c r="G1481" s="168">
        <v>22</v>
      </c>
      <c r="H1481" s="168">
        <v>272</v>
      </c>
      <c r="I1481" s="170">
        <v>115</v>
      </c>
      <c r="J1481" s="170">
        <v>3646</v>
      </c>
    </row>
    <row r="1482" spans="2:13" ht="24.95" customHeight="1" x14ac:dyDescent="0.2">
      <c r="B1482" s="87" t="s">
        <v>8</v>
      </c>
      <c r="C1482" s="168">
        <v>108</v>
      </c>
      <c r="D1482" s="168">
        <v>8848</v>
      </c>
      <c r="E1482" s="168">
        <v>109</v>
      </c>
      <c r="F1482" s="168">
        <v>2639</v>
      </c>
      <c r="G1482" s="168">
        <v>47</v>
      </c>
      <c r="H1482" s="168">
        <v>581</v>
      </c>
      <c r="I1482" s="170">
        <v>264</v>
      </c>
      <c r="J1482" s="170">
        <v>12068</v>
      </c>
    </row>
    <row r="1483" spans="2:13" ht="24.95" customHeight="1" x14ac:dyDescent="0.2">
      <c r="B1483" s="87" t="s">
        <v>9</v>
      </c>
      <c r="C1483" s="168">
        <v>62</v>
      </c>
      <c r="D1483" s="168">
        <v>4384</v>
      </c>
      <c r="E1483" s="168">
        <v>75</v>
      </c>
      <c r="F1483" s="168">
        <v>1978</v>
      </c>
      <c r="G1483" s="168">
        <v>28</v>
      </c>
      <c r="H1483" s="168">
        <v>339</v>
      </c>
      <c r="I1483" s="170">
        <v>165</v>
      </c>
      <c r="J1483" s="170">
        <v>6701</v>
      </c>
    </row>
    <row r="1484" spans="2:13" ht="24.95" customHeight="1" x14ac:dyDescent="0.2">
      <c r="B1484" s="87" t="s">
        <v>10</v>
      </c>
      <c r="C1484" s="168">
        <v>39</v>
      </c>
      <c r="D1484" s="168">
        <v>2112</v>
      </c>
      <c r="E1484" s="168">
        <v>81</v>
      </c>
      <c r="F1484" s="168">
        <v>1945</v>
      </c>
      <c r="G1484" s="168">
        <v>18</v>
      </c>
      <c r="H1484" s="168">
        <v>207</v>
      </c>
      <c r="I1484" s="170">
        <v>138</v>
      </c>
      <c r="J1484" s="170">
        <v>4264</v>
      </c>
    </row>
    <row r="1485" spans="2:13" ht="24.95" customHeight="1" x14ac:dyDescent="0.2">
      <c r="B1485" s="87" t="s">
        <v>11</v>
      </c>
      <c r="C1485" s="168">
        <v>76</v>
      </c>
      <c r="D1485" s="168">
        <v>7292</v>
      </c>
      <c r="E1485" s="168">
        <v>57</v>
      </c>
      <c r="F1485" s="168">
        <v>1486</v>
      </c>
      <c r="G1485" s="168">
        <v>35</v>
      </c>
      <c r="H1485" s="168">
        <v>528</v>
      </c>
      <c r="I1485" s="170">
        <v>168</v>
      </c>
      <c r="J1485" s="170">
        <v>9306</v>
      </c>
    </row>
    <row r="1486" spans="2:13" ht="24.95" customHeight="1" x14ac:dyDescent="0.2">
      <c r="B1486" s="88" t="s">
        <v>12</v>
      </c>
      <c r="C1486" s="168">
        <v>43</v>
      </c>
      <c r="D1486" s="168">
        <v>2404</v>
      </c>
      <c r="E1486" s="168">
        <v>49</v>
      </c>
      <c r="F1486" s="168">
        <v>1254</v>
      </c>
      <c r="G1486" s="168">
        <v>14</v>
      </c>
      <c r="H1486" s="168">
        <v>256</v>
      </c>
      <c r="I1486" s="170">
        <v>106</v>
      </c>
      <c r="J1486" s="170">
        <v>3914</v>
      </c>
    </row>
    <row r="1487" spans="2:13" ht="24.95" customHeight="1" x14ac:dyDescent="0.2">
      <c r="B1487" s="93" t="s">
        <v>14</v>
      </c>
      <c r="C1487" s="95">
        <v>640</v>
      </c>
      <c r="D1487" s="95">
        <v>45802</v>
      </c>
      <c r="E1487" s="95">
        <v>833</v>
      </c>
      <c r="F1487" s="95">
        <v>19959</v>
      </c>
      <c r="G1487" s="95">
        <v>382</v>
      </c>
      <c r="H1487" s="95">
        <v>4966</v>
      </c>
      <c r="I1487" s="95">
        <v>1855</v>
      </c>
      <c r="J1487" s="95">
        <v>70727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22"/>
    </row>
    <row r="1502" spans="2:15" ht="25.5" customHeight="1" x14ac:dyDescent="0.2">
      <c r="B1502" s="278" t="s">
        <v>117</v>
      </c>
      <c r="C1502" s="278"/>
      <c r="D1502" s="278"/>
      <c r="E1502" s="278"/>
      <c r="F1502" s="278"/>
      <c r="G1502" s="278"/>
      <c r="H1502" s="278"/>
      <c r="I1502" s="278"/>
      <c r="J1502" s="278"/>
      <c r="K1502" s="278"/>
      <c r="L1502" s="278"/>
      <c r="M1502" s="278"/>
    </row>
    <row r="1503" spans="2:15" ht="15" customHeight="1" x14ac:dyDescent="0.2"/>
    <row r="1504" spans="2:15" ht="24.95" customHeight="1" x14ac:dyDescent="0.2">
      <c r="B1504" s="302" t="s">
        <v>36</v>
      </c>
      <c r="C1504" s="287" t="s">
        <v>24</v>
      </c>
      <c r="D1504" s="287"/>
      <c r="E1504" s="287" t="s">
        <v>25</v>
      </c>
      <c r="F1504" s="287"/>
      <c r="G1504" s="287" t="s">
        <v>26</v>
      </c>
      <c r="H1504" s="287"/>
      <c r="I1504" s="287" t="s">
        <v>14</v>
      </c>
      <c r="J1504" s="287"/>
    </row>
    <row r="1505" spans="2:10" ht="24.95" customHeight="1" x14ac:dyDescent="0.2">
      <c r="B1505" s="303"/>
      <c r="C1505" s="139" t="s">
        <v>23</v>
      </c>
      <c r="D1505" s="140" t="s">
        <v>29</v>
      </c>
      <c r="E1505" s="139" t="s">
        <v>23</v>
      </c>
      <c r="F1505" s="140" t="s">
        <v>29</v>
      </c>
      <c r="G1505" s="139" t="s">
        <v>23</v>
      </c>
      <c r="H1505" s="140" t="s">
        <v>29</v>
      </c>
      <c r="I1505" s="139" t="s">
        <v>23</v>
      </c>
      <c r="J1505" s="140" t="s">
        <v>29</v>
      </c>
    </row>
    <row r="1506" spans="2:10" ht="24.95" customHeight="1" x14ac:dyDescent="0.2">
      <c r="B1506" s="87" t="s">
        <v>114</v>
      </c>
      <c r="C1506" s="168">
        <v>1</v>
      </c>
      <c r="D1506" s="168">
        <v>528</v>
      </c>
      <c r="E1506" s="168">
        <v>15</v>
      </c>
      <c r="F1506" s="168">
        <v>6410</v>
      </c>
      <c r="G1506" s="168">
        <v>0</v>
      </c>
      <c r="H1506" s="168">
        <v>0</v>
      </c>
      <c r="I1506" s="170">
        <v>16</v>
      </c>
      <c r="J1506" s="170">
        <v>6938</v>
      </c>
    </row>
    <row r="1507" spans="2:10" ht="24.95" customHeight="1" x14ac:dyDescent="0.2">
      <c r="B1507" s="87" t="s">
        <v>5</v>
      </c>
      <c r="C1507" s="168">
        <v>5</v>
      </c>
      <c r="D1507" s="168">
        <v>2769</v>
      </c>
      <c r="E1507" s="168">
        <v>14</v>
      </c>
      <c r="F1507" s="168">
        <v>3840</v>
      </c>
      <c r="G1507" s="168">
        <v>0</v>
      </c>
      <c r="H1507" s="168">
        <v>0</v>
      </c>
      <c r="I1507" s="170">
        <v>19</v>
      </c>
      <c r="J1507" s="170">
        <v>6609</v>
      </c>
    </row>
    <row r="1508" spans="2:10" ht="24.95" customHeight="1" x14ac:dyDescent="0.2">
      <c r="B1508" s="87" t="s">
        <v>22</v>
      </c>
      <c r="C1508" s="168">
        <v>3</v>
      </c>
      <c r="D1508" s="168">
        <v>1135</v>
      </c>
      <c r="E1508" s="168">
        <v>35</v>
      </c>
      <c r="F1508" s="168">
        <v>8043</v>
      </c>
      <c r="G1508" s="168">
        <v>0</v>
      </c>
      <c r="H1508" s="168">
        <v>0</v>
      </c>
      <c r="I1508" s="170">
        <v>38</v>
      </c>
      <c r="J1508" s="170">
        <v>9178</v>
      </c>
    </row>
    <row r="1509" spans="2:10" ht="24.95" customHeight="1" x14ac:dyDescent="0.2">
      <c r="B1509" s="87" t="s">
        <v>7</v>
      </c>
      <c r="C1509" s="168">
        <v>0</v>
      </c>
      <c r="D1509" s="168">
        <v>0</v>
      </c>
      <c r="E1509" s="168">
        <v>4</v>
      </c>
      <c r="F1509" s="168">
        <v>1283</v>
      </c>
      <c r="G1509" s="168">
        <v>0</v>
      </c>
      <c r="H1509" s="168">
        <v>0</v>
      </c>
      <c r="I1509" s="170">
        <v>4</v>
      </c>
      <c r="J1509" s="170">
        <v>1283</v>
      </c>
    </row>
    <row r="1510" spans="2:10" ht="24.95" customHeight="1" x14ac:dyDescent="0.2">
      <c r="B1510" s="87" t="s">
        <v>8</v>
      </c>
      <c r="C1510" s="168">
        <v>2</v>
      </c>
      <c r="D1510" s="168">
        <v>1062</v>
      </c>
      <c r="E1510" s="168">
        <v>18</v>
      </c>
      <c r="F1510" s="168">
        <v>4555</v>
      </c>
      <c r="G1510" s="168">
        <v>0</v>
      </c>
      <c r="H1510" s="168">
        <v>0</v>
      </c>
      <c r="I1510" s="170">
        <v>20</v>
      </c>
      <c r="J1510" s="170">
        <v>5617</v>
      </c>
    </row>
    <row r="1511" spans="2:10" ht="24.95" customHeight="1" x14ac:dyDescent="0.2">
      <c r="B1511" s="87" t="s">
        <v>9</v>
      </c>
      <c r="C1511" s="168">
        <v>3</v>
      </c>
      <c r="D1511" s="168">
        <v>1687</v>
      </c>
      <c r="E1511" s="168">
        <v>3</v>
      </c>
      <c r="F1511" s="168">
        <v>649</v>
      </c>
      <c r="G1511" s="168">
        <v>0</v>
      </c>
      <c r="H1511" s="168">
        <v>0</v>
      </c>
      <c r="I1511" s="170">
        <v>6</v>
      </c>
      <c r="J1511" s="170">
        <v>2336</v>
      </c>
    </row>
    <row r="1512" spans="2:10" ht="24.95" customHeight="1" x14ac:dyDescent="0.2">
      <c r="B1512" s="87" t="s">
        <v>10</v>
      </c>
      <c r="C1512" s="168">
        <v>6</v>
      </c>
      <c r="D1512" s="168">
        <v>3800</v>
      </c>
      <c r="E1512" s="168">
        <v>2</v>
      </c>
      <c r="F1512" s="168">
        <v>840</v>
      </c>
      <c r="G1512" s="168">
        <v>0</v>
      </c>
      <c r="H1512" s="168">
        <v>0</v>
      </c>
      <c r="I1512" s="170">
        <v>8</v>
      </c>
      <c r="J1512" s="170">
        <v>4640</v>
      </c>
    </row>
    <row r="1513" spans="2:10" ht="24.95" customHeight="1" x14ac:dyDescent="0.2">
      <c r="B1513" s="87" t="s">
        <v>11</v>
      </c>
      <c r="C1513" s="168">
        <v>3</v>
      </c>
      <c r="D1513" s="168">
        <v>1248</v>
      </c>
      <c r="E1513" s="168">
        <v>1</v>
      </c>
      <c r="F1513" s="168">
        <v>38</v>
      </c>
      <c r="G1513" s="168">
        <v>0</v>
      </c>
      <c r="H1513" s="168">
        <v>0</v>
      </c>
      <c r="I1513" s="170">
        <v>4</v>
      </c>
      <c r="J1513" s="170">
        <v>1286</v>
      </c>
    </row>
    <row r="1514" spans="2:10" ht="24.95" customHeight="1" x14ac:dyDescent="0.2">
      <c r="B1514" s="88" t="s">
        <v>12</v>
      </c>
      <c r="C1514" s="168">
        <v>1</v>
      </c>
      <c r="D1514" s="168">
        <v>248</v>
      </c>
      <c r="E1514" s="168">
        <v>6</v>
      </c>
      <c r="F1514" s="168">
        <v>3560</v>
      </c>
      <c r="G1514" s="168">
        <v>0</v>
      </c>
      <c r="H1514" s="168">
        <v>0</v>
      </c>
      <c r="I1514" s="170">
        <v>7</v>
      </c>
      <c r="J1514" s="170">
        <v>3808</v>
      </c>
    </row>
    <row r="1515" spans="2:10" ht="24.95" customHeight="1" x14ac:dyDescent="0.2">
      <c r="B1515" s="93" t="s">
        <v>14</v>
      </c>
      <c r="C1515" s="95">
        <v>24</v>
      </c>
      <c r="D1515" s="95">
        <v>12477</v>
      </c>
      <c r="E1515" s="95">
        <v>98</v>
      </c>
      <c r="F1515" s="95">
        <v>29218</v>
      </c>
      <c r="G1515" s="95">
        <v>0</v>
      </c>
      <c r="H1515" s="95">
        <v>0</v>
      </c>
      <c r="I1515" s="95">
        <v>122</v>
      </c>
      <c r="J1515" s="95">
        <v>41695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22">
        <v>21</v>
      </c>
    </row>
    <row r="1536" spans="2:13" ht="25.5" customHeight="1" x14ac:dyDescent="0.2">
      <c r="B1536" s="278" t="s">
        <v>81</v>
      </c>
      <c r="C1536" s="278"/>
      <c r="D1536" s="278"/>
      <c r="E1536" s="278"/>
      <c r="F1536" s="278"/>
      <c r="G1536" s="278"/>
      <c r="H1536" s="278"/>
      <c r="I1536" s="278"/>
      <c r="J1536" s="278"/>
      <c r="K1536" s="278"/>
      <c r="L1536" s="278"/>
      <c r="M1536" s="278"/>
    </row>
    <row r="1537" spans="2:15" ht="15" customHeight="1" x14ac:dyDescent="0.2"/>
    <row r="1538" spans="2:15" ht="24.95" customHeight="1" x14ac:dyDescent="0.2">
      <c r="B1538" s="302" t="s">
        <v>36</v>
      </c>
      <c r="C1538" s="287" t="s">
        <v>27</v>
      </c>
      <c r="D1538" s="287"/>
      <c r="E1538" s="287" t="s">
        <v>28</v>
      </c>
      <c r="F1538" s="287"/>
      <c r="G1538" s="287" t="s">
        <v>54</v>
      </c>
      <c r="H1538" s="287"/>
      <c r="I1538" s="287" t="s">
        <v>44</v>
      </c>
      <c r="J1538" s="287"/>
      <c r="K1538" s="287" t="s">
        <v>14</v>
      </c>
      <c r="L1538" s="287"/>
    </row>
    <row r="1539" spans="2:15" ht="24.95" customHeight="1" x14ac:dyDescent="0.2">
      <c r="B1539" s="303"/>
      <c r="C1539" s="139" t="s">
        <v>60</v>
      </c>
      <c r="D1539" s="140" t="s">
        <v>29</v>
      </c>
      <c r="E1539" s="139" t="s">
        <v>60</v>
      </c>
      <c r="F1539" s="140" t="s">
        <v>29</v>
      </c>
      <c r="G1539" s="139" t="s">
        <v>60</v>
      </c>
      <c r="H1539" s="140" t="s">
        <v>29</v>
      </c>
      <c r="I1539" s="139" t="s">
        <v>60</v>
      </c>
      <c r="J1539" s="140" t="s">
        <v>29</v>
      </c>
      <c r="K1539" s="139" t="s">
        <v>60</v>
      </c>
      <c r="L1539" s="140" t="s">
        <v>29</v>
      </c>
    </row>
    <row r="1540" spans="2:15" ht="24.95" customHeight="1" x14ac:dyDescent="0.2">
      <c r="B1540" s="87" t="s">
        <v>114</v>
      </c>
      <c r="C1540" s="168">
        <v>8</v>
      </c>
      <c r="D1540" s="168">
        <v>71</v>
      </c>
      <c r="E1540" s="168">
        <v>898</v>
      </c>
      <c r="F1540" s="168">
        <v>5593</v>
      </c>
      <c r="G1540" s="168">
        <v>59</v>
      </c>
      <c r="H1540" s="168">
        <v>1268</v>
      </c>
      <c r="I1540" s="168">
        <v>24</v>
      </c>
      <c r="J1540" s="168">
        <v>739</v>
      </c>
      <c r="K1540" s="170">
        <v>989</v>
      </c>
      <c r="L1540" s="170">
        <v>7671</v>
      </c>
    </row>
    <row r="1541" spans="2:15" ht="24.95" customHeight="1" x14ac:dyDescent="0.2">
      <c r="B1541" s="87" t="s">
        <v>5</v>
      </c>
      <c r="C1541" s="168">
        <v>28</v>
      </c>
      <c r="D1541" s="168">
        <v>233</v>
      </c>
      <c r="E1541" s="168">
        <v>337</v>
      </c>
      <c r="F1541" s="168">
        <v>3074</v>
      </c>
      <c r="G1541" s="168">
        <v>79</v>
      </c>
      <c r="H1541" s="168">
        <v>1354</v>
      </c>
      <c r="I1541" s="168">
        <v>19</v>
      </c>
      <c r="J1541" s="168">
        <v>391</v>
      </c>
      <c r="K1541" s="170">
        <v>463</v>
      </c>
      <c r="L1541" s="170">
        <v>5052</v>
      </c>
    </row>
    <row r="1542" spans="2:15" ht="24.95" customHeight="1" x14ac:dyDescent="0.2">
      <c r="B1542" s="87" t="s">
        <v>22</v>
      </c>
      <c r="C1542" s="168">
        <v>34</v>
      </c>
      <c r="D1542" s="168">
        <v>268</v>
      </c>
      <c r="E1542" s="168">
        <v>406</v>
      </c>
      <c r="F1542" s="168">
        <v>2261</v>
      </c>
      <c r="G1542" s="168">
        <v>101</v>
      </c>
      <c r="H1542" s="168">
        <v>1877</v>
      </c>
      <c r="I1542" s="168">
        <v>8</v>
      </c>
      <c r="J1542" s="168">
        <v>169</v>
      </c>
      <c r="K1542" s="170">
        <v>549</v>
      </c>
      <c r="L1542" s="170">
        <v>4575</v>
      </c>
    </row>
    <row r="1543" spans="2:15" ht="24.95" customHeight="1" x14ac:dyDescent="0.2">
      <c r="B1543" s="87" t="s">
        <v>7</v>
      </c>
      <c r="C1543" s="168">
        <v>4</v>
      </c>
      <c r="D1543" s="168">
        <v>38</v>
      </c>
      <c r="E1543" s="168">
        <v>202</v>
      </c>
      <c r="F1543" s="168">
        <v>1449</v>
      </c>
      <c r="G1543" s="168">
        <v>39</v>
      </c>
      <c r="H1543" s="168">
        <v>709</v>
      </c>
      <c r="I1543" s="168">
        <v>10</v>
      </c>
      <c r="J1543" s="168">
        <v>247</v>
      </c>
      <c r="K1543" s="170">
        <v>255</v>
      </c>
      <c r="L1543" s="170">
        <v>2443</v>
      </c>
    </row>
    <row r="1544" spans="2:15" ht="24.95" customHeight="1" x14ac:dyDescent="0.2">
      <c r="B1544" s="87" t="s">
        <v>8</v>
      </c>
      <c r="C1544" s="168">
        <v>15</v>
      </c>
      <c r="D1544" s="168">
        <v>93</v>
      </c>
      <c r="E1544" s="168">
        <v>494</v>
      </c>
      <c r="F1544" s="168">
        <v>3209</v>
      </c>
      <c r="G1544" s="168">
        <v>53</v>
      </c>
      <c r="H1544" s="168">
        <v>1012</v>
      </c>
      <c r="I1544" s="168">
        <v>13</v>
      </c>
      <c r="J1544" s="168">
        <v>335</v>
      </c>
      <c r="K1544" s="170">
        <v>575</v>
      </c>
      <c r="L1544" s="170">
        <v>4649</v>
      </c>
    </row>
    <row r="1545" spans="2:15" ht="24.95" customHeight="1" x14ac:dyDescent="0.2">
      <c r="B1545" s="87" t="s">
        <v>9</v>
      </c>
      <c r="C1545" s="168">
        <v>12</v>
      </c>
      <c r="D1545" s="168">
        <v>90</v>
      </c>
      <c r="E1545" s="168">
        <v>393</v>
      </c>
      <c r="F1545" s="168">
        <v>2946</v>
      </c>
      <c r="G1545" s="168">
        <v>46</v>
      </c>
      <c r="H1545" s="168">
        <v>913</v>
      </c>
      <c r="I1545" s="168">
        <v>16</v>
      </c>
      <c r="J1545" s="168">
        <v>323</v>
      </c>
      <c r="K1545" s="170">
        <v>467</v>
      </c>
      <c r="L1545" s="170">
        <v>4272</v>
      </c>
    </row>
    <row r="1546" spans="2:15" ht="24.95" customHeight="1" x14ac:dyDescent="0.2">
      <c r="B1546" s="87" t="s">
        <v>10</v>
      </c>
      <c r="C1546" s="168">
        <v>14</v>
      </c>
      <c r="D1546" s="168">
        <v>123</v>
      </c>
      <c r="E1546" s="168">
        <v>288</v>
      </c>
      <c r="F1546" s="168">
        <v>2261</v>
      </c>
      <c r="G1546" s="168">
        <v>57</v>
      </c>
      <c r="H1546" s="168">
        <v>1002</v>
      </c>
      <c r="I1546" s="168">
        <v>19</v>
      </c>
      <c r="J1546" s="168">
        <v>404</v>
      </c>
      <c r="K1546" s="170">
        <v>378</v>
      </c>
      <c r="L1546" s="170">
        <v>3790</v>
      </c>
    </row>
    <row r="1547" spans="2:15" ht="24.95" customHeight="1" x14ac:dyDescent="0.2">
      <c r="B1547" s="87" t="s">
        <v>11</v>
      </c>
      <c r="C1547" s="168">
        <v>2</v>
      </c>
      <c r="D1547" s="168">
        <v>17</v>
      </c>
      <c r="E1547" s="168">
        <v>163</v>
      </c>
      <c r="F1547" s="168">
        <v>1214</v>
      </c>
      <c r="G1547" s="168">
        <v>33</v>
      </c>
      <c r="H1547" s="168">
        <v>691</v>
      </c>
      <c r="I1547" s="168">
        <v>12</v>
      </c>
      <c r="J1547" s="168">
        <v>253</v>
      </c>
      <c r="K1547" s="170">
        <v>210</v>
      </c>
      <c r="L1547" s="170">
        <v>2175</v>
      </c>
    </row>
    <row r="1548" spans="2:15" ht="24.95" customHeight="1" x14ac:dyDescent="0.2">
      <c r="B1548" s="88" t="s">
        <v>12</v>
      </c>
      <c r="C1548" s="168">
        <v>4</v>
      </c>
      <c r="D1548" s="168">
        <v>32</v>
      </c>
      <c r="E1548" s="168">
        <v>204</v>
      </c>
      <c r="F1548" s="168">
        <v>1378</v>
      </c>
      <c r="G1548" s="168">
        <v>52</v>
      </c>
      <c r="H1548" s="168">
        <v>955</v>
      </c>
      <c r="I1548" s="168">
        <v>18</v>
      </c>
      <c r="J1548" s="168">
        <v>377</v>
      </c>
      <c r="K1548" s="170">
        <v>278</v>
      </c>
      <c r="L1548" s="170">
        <v>2742</v>
      </c>
    </row>
    <row r="1549" spans="2:15" ht="24.95" customHeight="1" x14ac:dyDescent="0.2">
      <c r="B1549" s="93" t="s">
        <v>14</v>
      </c>
      <c r="C1549" s="95">
        <v>121</v>
      </c>
      <c r="D1549" s="95">
        <v>965</v>
      </c>
      <c r="E1549" s="95">
        <v>3385</v>
      </c>
      <c r="F1549" s="95">
        <v>23385</v>
      </c>
      <c r="G1549" s="95">
        <v>519</v>
      </c>
      <c r="H1549" s="95">
        <v>9781</v>
      </c>
      <c r="I1549" s="95">
        <v>139</v>
      </c>
      <c r="J1549" s="95">
        <v>3238</v>
      </c>
      <c r="K1549" s="95">
        <v>4164</v>
      </c>
      <c r="L1549" s="95">
        <v>37369</v>
      </c>
    </row>
    <row r="1550" spans="2:15" ht="24.95" customHeight="1" x14ac:dyDescent="0.2">
      <c r="B1550" s="304" t="s">
        <v>153</v>
      </c>
      <c r="C1550" s="304"/>
      <c r="D1550" s="304"/>
      <c r="E1550" s="304"/>
      <c r="F1550" s="304"/>
      <c r="G1550" s="304"/>
      <c r="H1550" s="304"/>
      <c r="I1550" s="304"/>
      <c r="J1550" s="304"/>
      <c r="K1550" s="304"/>
      <c r="L1550" s="304"/>
      <c r="M1550" s="75"/>
      <c r="N1550" s="75"/>
      <c r="O1550" s="75"/>
    </row>
    <row r="1551" spans="2:15" ht="24.95" customHeight="1" x14ac:dyDescent="0.2">
      <c r="B1551" s="76"/>
      <c r="C1551" s="44"/>
      <c r="D1551" s="44"/>
      <c r="E1551" s="44"/>
      <c r="F1551" s="44"/>
      <c r="G1551" s="44"/>
      <c r="H1551" s="44"/>
      <c r="I1551" s="77"/>
      <c r="J1551" s="77"/>
      <c r="K1551" s="77"/>
    </row>
    <row r="1552" spans="2:15" ht="24.95" customHeight="1" x14ac:dyDescent="0.2">
      <c r="B1552" s="78"/>
      <c r="C1552" s="77"/>
      <c r="D1552" s="77"/>
      <c r="E1552" s="77"/>
      <c r="F1552" s="77"/>
      <c r="G1552" s="77"/>
      <c r="H1552" s="77"/>
      <c r="I1552" s="77"/>
      <c r="J1552" s="77"/>
      <c r="K1552" s="77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5" ht="24.95" customHeight="1" x14ac:dyDescent="0.2"/>
    <row r="1586" spans="2:15" ht="24.95" customHeight="1" x14ac:dyDescent="0.2"/>
    <row r="1587" spans="2:15" ht="24.95" customHeight="1" x14ac:dyDescent="0.2"/>
    <row r="1588" spans="2:15" ht="24.95" customHeight="1" x14ac:dyDescent="0.2"/>
    <row r="1589" spans="2:15" ht="24.95" customHeight="1" x14ac:dyDescent="0.2"/>
    <row r="1590" spans="2:15" ht="24.95" customHeight="1" x14ac:dyDescent="0.2"/>
    <row r="1591" spans="2:15" ht="24.95" customHeight="1" x14ac:dyDescent="0.2"/>
    <row r="1592" spans="2:15" ht="24.95" customHeight="1" x14ac:dyDescent="0.2"/>
    <row r="1593" spans="2:15" ht="24.95" customHeight="1" x14ac:dyDescent="0.2"/>
    <row r="1594" spans="2:15" ht="24.95" customHeight="1" x14ac:dyDescent="0.2"/>
    <row r="1595" spans="2:15" ht="24.95" customHeight="1" x14ac:dyDescent="0.2"/>
    <row r="1596" spans="2:15" ht="24.95" customHeight="1" x14ac:dyDescent="0.2"/>
    <row r="1597" spans="2:15" ht="24.95" customHeight="1" x14ac:dyDescent="0.2">
      <c r="M1597" s="22">
        <v>22</v>
      </c>
    </row>
    <row r="1598" spans="2:15" ht="25.5" customHeight="1" x14ac:dyDescent="0.2">
      <c r="B1598" s="278" t="s">
        <v>78</v>
      </c>
      <c r="C1598" s="278"/>
      <c r="D1598" s="278"/>
      <c r="E1598" s="278"/>
      <c r="F1598" s="278"/>
      <c r="G1598" s="278"/>
      <c r="H1598" s="278"/>
      <c r="I1598" s="278"/>
      <c r="J1598" s="278"/>
      <c r="K1598" s="278"/>
      <c r="L1598" s="278"/>
      <c r="M1598" s="278"/>
    </row>
    <row r="1599" spans="2:15" ht="15" customHeight="1" x14ac:dyDescent="0.2">
      <c r="B1599" s="79"/>
      <c r="C1599" s="80"/>
      <c r="D1599" s="80"/>
      <c r="E1599" s="80"/>
      <c r="F1599" s="80"/>
      <c r="G1599" s="80"/>
      <c r="H1599" s="80"/>
      <c r="I1599" s="80"/>
      <c r="J1599" s="80"/>
      <c r="K1599" s="80"/>
      <c r="L1599" s="80"/>
      <c r="M1599" s="80"/>
      <c r="N1599" s="80"/>
      <c r="O1599" s="13"/>
    </row>
    <row r="1600" spans="2:15" ht="24.95" customHeight="1" x14ac:dyDescent="0.2">
      <c r="B1600" s="302" t="s">
        <v>36</v>
      </c>
      <c r="C1600" s="287" t="s">
        <v>74</v>
      </c>
      <c r="D1600" s="287"/>
      <c r="E1600" s="287" t="s">
        <v>61</v>
      </c>
      <c r="F1600" s="287"/>
      <c r="G1600" s="287" t="s">
        <v>76</v>
      </c>
      <c r="H1600" s="287"/>
      <c r="I1600" s="287" t="s">
        <v>75</v>
      </c>
      <c r="J1600" s="287"/>
      <c r="K1600" s="287" t="s">
        <v>14</v>
      </c>
      <c r="L1600" s="287"/>
    </row>
    <row r="1601" spans="2:12" ht="24.95" customHeight="1" x14ac:dyDescent="0.2">
      <c r="B1601" s="303"/>
      <c r="C1601" s="139" t="s">
        <v>60</v>
      </c>
      <c r="D1601" s="140" t="s">
        <v>29</v>
      </c>
      <c r="E1601" s="139" t="s">
        <v>60</v>
      </c>
      <c r="F1601" s="140" t="s">
        <v>29</v>
      </c>
      <c r="G1601" s="139" t="s">
        <v>60</v>
      </c>
      <c r="H1601" s="140" t="s">
        <v>29</v>
      </c>
      <c r="I1601" s="139" t="s">
        <v>60</v>
      </c>
      <c r="J1601" s="140" t="s">
        <v>29</v>
      </c>
      <c r="K1601" s="139" t="s">
        <v>60</v>
      </c>
      <c r="L1601" s="140" t="s">
        <v>29</v>
      </c>
    </row>
    <row r="1602" spans="2:12" ht="24.95" customHeight="1" x14ac:dyDescent="0.2">
      <c r="B1602" s="87" t="s">
        <v>114</v>
      </c>
      <c r="C1602" s="168">
        <v>5</v>
      </c>
      <c r="D1602" s="168">
        <v>454</v>
      </c>
      <c r="E1602" s="168">
        <v>11</v>
      </c>
      <c r="F1602" s="168">
        <v>387</v>
      </c>
      <c r="G1602" s="168">
        <v>0</v>
      </c>
      <c r="H1602" s="168">
        <v>0</v>
      </c>
      <c r="I1602" s="168">
        <v>0</v>
      </c>
      <c r="J1602" s="168">
        <v>0</v>
      </c>
      <c r="K1602" s="170">
        <v>16</v>
      </c>
      <c r="L1602" s="170">
        <v>841</v>
      </c>
    </row>
    <row r="1603" spans="2:12" ht="24.95" customHeight="1" x14ac:dyDescent="0.2">
      <c r="B1603" s="87" t="s">
        <v>5</v>
      </c>
      <c r="C1603" s="168">
        <v>13</v>
      </c>
      <c r="D1603" s="168">
        <v>711</v>
      </c>
      <c r="E1603" s="168">
        <v>32</v>
      </c>
      <c r="F1603" s="168">
        <v>1390</v>
      </c>
      <c r="G1603" s="168">
        <v>9</v>
      </c>
      <c r="H1603" s="168">
        <v>273</v>
      </c>
      <c r="I1603" s="168">
        <v>19</v>
      </c>
      <c r="J1603" s="168">
        <v>535</v>
      </c>
      <c r="K1603" s="170">
        <v>73</v>
      </c>
      <c r="L1603" s="170">
        <v>2909</v>
      </c>
    </row>
    <row r="1604" spans="2:12" ht="24.95" customHeight="1" x14ac:dyDescent="0.2">
      <c r="B1604" s="87" t="s">
        <v>22</v>
      </c>
      <c r="C1604" s="168">
        <v>19</v>
      </c>
      <c r="D1604" s="168">
        <v>1002</v>
      </c>
      <c r="E1604" s="168">
        <v>54</v>
      </c>
      <c r="F1604" s="168">
        <v>2070</v>
      </c>
      <c r="G1604" s="168">
        <v>16</v>
      </c>
      <c r="H1604" s="168">
        <v>487</v>
      </c>
      <c r="I1604" s="168">
        <v>36</v>
      </c>
      <c r="J1604" s="168">
        <v>1229</v>
      </c>
      <c r="K1604" s="170">
        <v>125</v>
      </c>
      <c r="L1604" s="170">
        <v>4788</v>
      </c>
    </row>
    <row r="1605" spans="2:12" ht="24.95" customHeight="1" x14ac:dyDescent="0.2">
      <c r="B1605" s="87" t="s">
        <v>7</v>
      </c>
      <c r="C1605" s="168">
        <v>5</v>
      </c>
      <c r="D1605" s="168">
        <v>234</v>
      </c>
      <c r="E1605" s="168">
        <v>12</v>
      </c>
      <c r="F1605" s="168">
        <v>472</v>
      </c>
      <c r="G1605" s="168">
        <v>11</v>
      </c>
      <c r="H1605" s="168">
        <v>349</v>
      </c>
      <c r="I1605" s="168">
        <v>8</v>
      </c>
      <c r="J1605" s="168">
        <v>267</v>
      </c>
      <c r="K1605" s="170">
        <v>36</v>
      </c>
      <c r="L1605" s="170">
        <v>1322</v>
      </c>
    </row>
    <row r="1606" spans="2:12" ht="24.95" customHeight="1" x14ac:dyDescent="0.2">
      <c r="B1606" s="87" t="s">
        <v>8</v>
      </c>
      <c r="C1606" s="168">
        <v>3</v>
      </c>
      <c r="D1606" s="168">
        <v>131</v>
      </c>
      <c r="E1606" s="168">
        <v>13</v>
      </c>
      <c r="F1606" s="168">
        <v>414</v>
      </c>
      <c r="G1606" s="168">
        <v>0</v>
      </c>
      <c r="H1606" s="168">
        <v>0</v>
      </c>
      <c r="I1606" s="168">
        <v>3</v>
      </c>
      <c r="J1606" s="168">
        <v>44</v>
      </c>
      <c r="K1606" s="170">
        <v>19</v>
      </c>
      <c r="L1606" s="170">
        <v>589</v>
      </c>
    </row>
    <row r="1607" spans="2:12" ht="24.95" customHeight="1" x14ac:dyDescent="0.2">
      <c r="B1607" s="87" t="s">
        <v>9</v>
      </c>
      <c r="C1607" s="168">
        <v>4</v>
      </c>
      <c r="D1607" s="168">
        <v>354</v>
      </c>
      <c r="E1607" s="168">
        <v>17</v>
      </c>
      <c r="F1607" s="168">
        <v>1229</v>
      </c>
      <c r="G1607" s="168">
        <v>0</v>
      </c>
      <c r="H1607" s="168">
        <v>0</v>
      </c>
      <c r="I1607" s="168">
        <v>0</v>
      </c>
      <c r="J1607" s="168">
        <v>0</v>
      </c>
      <c r="K1607" s="170">
        <v>21</v>
      </c>
      <c r="L1607" s="170">
        <v>1583</v>
      </c>
    </row>
    <row r="1608" spans="2:12" ht="24.95" customHeight="1" x14ac:dyDescent="0.2">
      <c r="B1608" s="87" t="s">
        <v>10</v>
      </c>
      <c r="C1608" s="168">
        <v>1</v>
      </c>
      <c r="D1608" s="168">
        <v>60</v>
      </c>
      <c r="E1608" s="168">
        <v>14</v>
      </c>
      <c r="F1608" s="168">
        <v>563</v>
      </c>
      <c r="G1608" s="168">
        <v>0</v>
      </c>
      <c r="H1608" s="168">
        <v>0</v>
      </c>
      <c r="I1608" s="168">
        <v>1</v>
      </c>
      <c r="J1608" s="168">
        <v>8</v>
      </c>
      <c r="K1608" s="170">
        <v>16</v>
      </c>
      <c r="L1608" s="170">
        <v>631</v>
      </c>
    </row>
    <row r="1609" spans="2:12" ht="24.95" customHeight="1" x14ac:dyDescent="0.2">
      <c r="B1609" s="87" t="s">
        <v>11</v>
      </c>
      <c r="C1609" s="168">
        <v>2</v>
      </c>
      <c r="D1609" s="168">
        <v>147</v>
      </c>
      <c r="E1609" s="168">
        <v>12</v>
      </c>
      <c r="F1609" s="168">
        <v>719</v>
      </c>
      <c r="G1609" s="168">
        <v>0</v>
      </c>
      <c r="H1609" s="168">
        <v>0</v>
      </c>
      <c r="I1609" s="168">
        <v>3</v>
      </c>
      <c r="J1609" s="168">
        <v>93</v>
      </c>
      <c r="K1609" s="170">
        <v>17</v>
      </c>
      <c r="L1609" s="170">
        <v>959</v>
      </c>
    </row>
    <row r="1610" spans="2:12" ht="24.95" customHeight="1" x14ac:dyDescent="0.2">
      <c r="B1610" s="88" t="s">
        <v>12</v>
      </c>
      <c r="C1610" s="168">
        <v>0</v>
      </c>
      <c r="D1610" s="168">
        <v>0</v>
      </c>
      <c r="E1610" s="168">
        <v>3</v>
      </c>
      <c r="F1610" s="168">
        <v>41</v>
      </c>
      <c r="G1610" s="168">
        <v>0</v>
      </c>
      <c r="H1610" s="168">
        <v>0</v>
      </c>
      <c r="I1610" s="168">
        <v>9</v>
      </c>
      <c r="J1610" s="168">
        <v>147</v>
      </c>
      <c r="K1610" s="170">
        <v>12</v>
      </c>
      <c r="L1610" s="170">
        <v>188</v>
      </c>
    </row>
    <row r="1611" spans="2:12" ht="24.95" customHeight="1" x14ac:dyDescent="0.2">
      <c r="B1611" s="93" t="s">
        <v>14</v>
      </c>
      <c r="C1611" s="95">
        <v>52</v>
      </c>
      <c r="D1611" s="95">
        <v>3093</v>
      </c>
      <c r="E1611" s="95">
        <v>168</v>
      </c>
      <c r="F1611" s="95">
        <v>7285</v>
      </c>
      <c r="G1611" s="95">
        <v>36</v>
      </c>
      <c r="H1611" s="95">
        <v>1109</v>
      </c>
      <c r="I1611" s="95">
        <v>79</v>
      </c>
      <c r="J1611" s="95">
        <v>2323</v>
      </c>
      <c r="K1611" s="95">
        <v>335</v>
      </c>
      <c r="L1611" s="95">
        <v>13810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22"/>
    </row>
    <row r="1626" spans="2:14" ht="25.5" customHeight="1" x14ac:dyDescent="0.2">
      <c r="B1626" s="278" t="s">
        <v>93</v>
      </c>
      <c r="C1626" s="278"/>
      <c r="D1626" s="278"/>
      <c r="E1626" s="278"/>
      <c r="F1626" s="278"/>
      <c r="G1626" s="278"/>
      <c r="H1626" s="278"/>
      <c r="I1626" s="278"/>
      <c r="J1626" s="278"/>
      <c r="K1626" s="278"/>
      <c r="L1626" s="278"/>
      <c r="M1626" s="278"/>
    </row>
    <row r="1627" spans="2:14" ht="24.95" customHeight="1" x14ac:dyDescent="0.2"/>
    <row r="1628" spans="2:14" ht="24.95" customHeight="1" x14ac:dyDescent="0.2">
      <c r="B1628" s="165" t="s">
        <v>36</v>
      </c>
      <c r="C1628" s="165"/>
      <c r="D1628" s="165" t="s">
        <v>114</v>
      </c>
      <c r="E1628" s="165" t="s">
        <v>5</v>
      </c>
      <c r="F1628" s="165" t="s">
        <v>22</v>
      </c>
      <c r="G1628" s="165" t="s">
        <v>7</v>
      </c>
      <c r="H1628" s="165" t="s">
        <v>8</v>
      </c>
      <c r="I1628" s="165" t="s">
        <v>9</v>
      </c>
      <c r="J1628" s="165" t="s">
        <v>10</v>
      </c>
      <c r="K1628" s="165" t="s">
        <v>11</v>
      </c>
      <c r="L1628" s="165" t="s">
        <v>12</v>
      </c>
      <c r="M1628" s="165" t="s">
        <v>14</v>
      </c>
    </row>
    <row r="1629" spans="2:14" ht="24.95" customHeight="1" x14ac:dyDescent="0.2">
      <c r="B1629" s="280" t="s">
        <v>98</v>
      </c>
      <c r="C1629" s="178" t="s">
        <v>60</v>
      </c>
      <c r="D1629" s="168">
        <v>205</v>
      </c>
      <c r="E1629" s="168">
        <v>64</v>
      </c>
      <c r="F1629" s="168">
        <v>138</v>
      </c>
      <c r="G1629" s="168">
        <v>28</v>
      </c>
      <c r="H1629" s="168">
        <v>44</v>
      </c>
      <c r="I1629" s="168">
        <v>206</v>
      </c>
      <c r="J1629" s="168">
        <v>41</v>
      </c>
      <c r="K1629" s="168">
        <v>53</v>
      </c>
      <c r="L1629" s="168">
        <v>95</v>
      </c>
      <c r="M1629" s="104">
        <v>874</v>
      </c>
      <c r="N1629" s="73"/>
    </row>
    <row r="1630" spans="2:14" ht="24.95" customHeight="1" x14ac:dyDescent="0.2">
      <c r="B1630" s="279"/>
      <c r="C1630" s="179" t="s">
        <v>29</v>
      </c>
      <c r="D1630" s="168">
        <v>1958</v>
      </c>
      <c r="E1630" s="168">
        <v>599</v>
      </c>
      <c r="F1630" s="168">
        <v>918</v>
      </c>
      <c r="G1630" s="168">
        <v>273</v>
      </c>
      <c r="H1630" s="168">
        <v>328</v>
      </c>
      <c r="I1630" s="168">
        <v>2281</v>
      </c>
      <c r="J1630" s="168">
        <v>321</v>
      </c>
      <c r="K1630" s="168">
        <v>434</v>
      </c>
      <c r="L1630" s="168">
        <v>679</v>
      </c>
      <c r="M1630" s="166">
        <v>7791</v>
      </c>
      <c r="N1630" s="74"/>
    </row>
    <row r="1631" spans="2:14" ht="24.95" customHeight="1" x14ac:dyDescent="0.2">
      <c r="B1631" s="279" t="s">
        <v>99</v>
      </c>
      <c r="C1631" s="179" t="s">
        <v>60</v>
      </c>
      <c r="D1631" s="168">
        <v>2</v>
      </c>
      <c r="E1631" s="168">
        <v>1</v>
      </c>
      <c r="F1631" s="168">
        <v>0</v>
      </c>
      <c r="G1631" s="168">
        <v>0</v>
      </c>
      <c r="H1631" s="168">
        <v>1</v>
      </c>
      <c r="I1631" s="168">
        <v>0</v>
      </c>
      <c r="J1631" s="168">
        <v>1</v>
      </c>
      <c r="K1631" s="168">
        <v>0</v>
      </c>
      <c r="L1631" s="168">
        <v>40</v>
      </c>
      <c r="M1631" s="166">
        <v>45</v>
      </c>
      <c r="N1631" s="9"/>
    </row>
    <row r="1632" spans="2:14" ht="24.95" customHeight="1" x14ac:dyDescent="0.2">
      <c r="B1632" s="279"/>
      <c r="C1632" s="179" t="s">
        <v>29</v>
      </c>
      <c r="D1632" s="168">
        <v>9</v>
      </c>
      <c r="E1632" s="168">
        <v>4</v>
      </c>
      <c r="F1632" s="168">
        <v>0</v>
      </c>
      <c r="G1632" s="168">
        <v>0</v>
      </c>
      <c r="H1632" s="168">
        <v>4</v>
      </c>
      <c r="I1632" s="168">
        <v>0</v>
      </c>
      <c r="J1632" s="168">
        <v>23</v>
      </c>
      <c r="K1632" s="168">
        <v>0</v>
      </c>
      <c r="L1632" s="168">
        <v>148</v>
      </c>
      <c r="M1632" s="166">
        <v>188</v>
      </c>
      <c r="N1632" s="9"/>
    </row>
    <row r="1633" spans="2:13" ht="24.95" customHeight="1" x14ac:dyDescent="0.2">
      <c r="B1633" s="279" t="s">
        <v>100</v>
      </c>
      <c r="C1633" s="179" t="s">
        <v>60</v>
      </c>
      <c r="D1633" s="168">
        <v>118</v>
      </c>
      <c r="E1633" s="168">
        <v>27</v>
      </c>
      <c r="F1633" s="168">
        <v>12</v>
      </c>
      <c r="G1633" s="168">
        <v>6</v>
      </c>
      <c r="H1633" s="168">
        <v>24</v>
      </c>
      <c r="I1633" s="168">
        <v>87</v>
      </c>
      <c r="J1633" s="168">
        <v>8</v>
      </c>
      <c r="K1633" s="168">
        <v>19</v>
      </c>
      <c r="L1633" s="168">
        <v>16</v>
      </c>
      <c r="M1633" s="166">
        <v>317</v>
      </c>
    </row>
    <row r="1634" spans="2:13" ht="24.95" customHeight="1" x14ac:dyDescent="0.2">
      <c r="B1634" s="279"/>
      <c r="C1634" s="179" t="s">
        <v>29</v>
      </c>
      <c r="D1634" s="168">
        <v>1159</v>
      </c>
      <c r="E1634" s="168">
        <v>245</v>
      </c>
      <c r="F1634" s="168">
        <v>89</v>
      </c>
      <c r="G1634" s="168">
        <v>50</v>
      </c>
      <c r="H1634" s="168">
        <v>216</v>
      </c>
      <c r="I1634" s="168">
        <v>901</v>
      </c>
      <c r="J1634" s="168">
        <v>61</v>
      </c>
      <c r="K1634" s="168">
        <v>153</v>
      </c>
      <c r="L1634" s="168">
        <v>111</v>
      </c>
      <c r="M1634" s="166">
        <v>2985</v>
      </c>
    </row>
    <row r="1635" spans="2:13" ht="24.95" customHeight="1" x14ac:dyDescent="0.2">
      <c r="B1635" s="279" t="s">
        <v>101</v>
      </c>
      <c r="C1635" s="179" t="s">
        <v>60</v>
      </c>
      <c r="D1635" s="168">
        <v>237</v>
      </c>
      <c r="E1635" s="168">
        <v>188</v>
      </c>
      <c r="F1635" s="168">
        <v>355</v>
      </c>
      <c r="G1635" s="168">
        <v>26</v>
      </c>
      <c r="H1635" s="168">
        <v>378</v>
      </c>
      <c r="I1635" s="168">
        <v>48</v>
      </c>
      <c r="J1635" s="168">
        <v>90</v>
      </c>
      <c r="K1635" s="168">
        <v>156</v>
      </c>
      <c r="L1635" s="168">
        <v>178</v>
      </c>
      <c r="M1635" s="166">
        <v>1656</v>
      </c>
    </row>
    <row r="1636" spans="2:13" ht="24.95" customHeight="1" x14ac:dyDescent="0.2">
      <c r="B1636" s="279"/>
      <c r="C1636" s="179" t="s">
        <v>29</v>
      </c>
      <c r="D1636" s="168">
        <v>1168</v>
      </c>
      <c r="E1636" s="168">
        <v>962</v>
      </c>
      <c r="F1636" s="168">
        <v>1801</v>
      </c>
      <c r="G1636" s="168">
        <v>113</v>
      </c>
      <c r="H1636" s="168">
        <v>1868</v>
      </c>
      <c r="I1636" s="168">
        <v>238</v>
      </c>
      <c r="J1636" s="168">
        <v>483</v>
      </c>
      <c r="K1636" s="168">
        <v>786</v>
      </c>
      <c r="L1636" s="168">
        <v>892</v>
      </c>
      <c r="M1636" s="166">
        <v>8311</v>
      </c>
    </row>
    <row r="1637" spans="2:13" ht="24.95" customHeight="1" x14ac:dyDescent="0.2">
      <c r="B1637" s="279" t="s">
        <v>102</v>
      </c>
      <c r="C1637" s="179" t="s">
        <v>60</v>
      </c>
      <c r="D1637" s="168">
        <v>4</v>
      </c>
      <c r="E1637" s="168">
        <v>8</v>
      </c>
      <c r="F1637" s="168">
        <v>0</v>
      </c>
      <c r="G1637" s="168">
        <v>0</v>
      </c>
      <c r="H1637" s="168">
        <v>2</v>
      </c>
      <c r="I1637" s="168">
        <v>5</v>
      </c>
      <c r="J1637" s="168">
        <v>0</v>
      </c>
      <c r="K1637" s="168">
        <v>2</v>
      </c>
      <c r="L1637" s="168">
        <v>2</v>
      </c>
      <c r="M1637" s="166">
        <v>23</v>
      </c>
    </row>
    <row r="1638" spans="2:13" ht="24.95" customHeight="1" x14ac:dyDescent="0.2">
      <c r="B1638" s="295"/>
      <c r="C1638" s="177" t="s">
        <v>29</v>
      </c>
      <c r="D1638" s="168">
        <v>85</v>
      </c>
      <c r="E1638" s="168">
        <v>47</v>
      </c>
      <c r="F1638" s="168">
        <v>0</v>
      </c>
      <c r="G1638" s="168">
        <v>0</v>
      </c>
      <c r="H1638" s="168">
        <v>6</v>
      </c>
      <c r="I1638" s="168">
        <v>27</v>
      </c>
      <c r="J1638" s="168">
        <v>0</v>
      </c>
      <c r="K1638" s="168">
        <v>18</v>
      </c>
      <c r="L1638" s="168">
        <v>7</v>
      </c>
      <c r="M1638" s="169">
        <v>190</v>
      </c>
    </row>
    <row r="1639" spans="2:13" ht="24.95" customHeight="1" x14ac:dyDescent="0.2">
      <c r="B1639" s="293" t="s">
        <v>14</v>
      </c>
      <c r="C1639" s="175" t="s">
        <v>60</v>
      </c>
      <c r="D1639" s="176">
        <v>566</v>
      </c>
      <c r="E1639" s="176">
        <v>288</v>
      </c>
      <c r="F1639" s="176">
        <v>505</v>
      </c>
      <c r="G1639" s="176">
        <v>60</v>
      </c>
      <c r="H1639" s="176">
        <v>449</v>
      </c>
      <c r="I1639" s="176">
        <v>346</v>
      </c>
      <c r="J1639" s="176">
        <v>140</v>
      </c>
      <c r="K1639" s="176">
        <v>230</v>
      </c>
      <c r="L1639" s="176">
        <v>331</v>
      </c>
      <c r="M1639" s="176">
        <v>2915</v>
      </c>
    </row>
    <row r="1640" spans="2:13" ht="24.95" customHeight="1" x14ac:dyDescent="0.2">
      <c r="B1640" s="293"/>
      <c r="C1640" s="174" t="s">
        <v>29</v>
      </c>
      <c r="D1640" s="94">
        <v>4379</v>
      </c>
      <c r="E1640" s="94">
        <v>1857</v>
      </c>
      <c r="F1640" s="94">
        <v>2808</v>
      </c>
      <c r="G1640" s="94">
        <v>436</v>
      </c>
      <c r="H1640" s="94">
        <v>2422</v>
      </c>
      <c r="I1640" s="94">
        <v>3447</v>
      </c>
      <c r="J1640" s="94">
        <v>888</v>
      </c>
      <c r="K1640" s="94">
        <v>1391</v>
      </c>
      <c r="L1640" s="94">
        <v>1837</v>
      </c>
      <c r="M1640" s="94">
        <v>19465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87"/>
    </row>
    <row r="1644" spans="2:13" ht="24.95" customHeight="1" x14ac:dyDescent="0.2">
      <c r="B1644" s="87"/>
    </row>
    <row r="1645" spans="2:13" ht="24.95" customHeight="1" x14ac:dyDescent="0.2">
      <c r="B1645" s="87"/>
    </row>
    <row r="1646" spans="2:13" ht="24.95" customHeight="1" x14ac:dyDescent="0.2">
      <c r="B1646" s="89"/>
    </row>
    <row r="1647" spans="2:13" ht="24.95" customHeight="1" x14ac:dyDescent="0.2">
      <c r="B1647" s="89"/>
    </row>
    <row r="1648" spans="2:13" ht="24.95" customHeight="1" x14ac:dyDescent="0.2"/>
    <row r="1649" spans="2:15" ht="24.95" customHeight="1" x14ac:dyDescent="0.2"/>
    <row r="1650" spans="2:15" ht="24.95" customHeight="1" x14ac:dyDescent="0.2">
      <c r="M1650" s="73"/>
      <c r="N1650" s="73"/>
    </row>
    <row r="1651" spans="2:15" ht="24.95" customHeight="1" x14ac:dyDescent="0.2">
      <c r="M1651" s="74"/>
      <c r="N1651" s="74"/>
    </row>
    <row r="1652" spans="2:15" ht="24.95" customHeight="1" x14ac:dyDescent="0.2">
      <c r="B1652" s="88"/>
      <c r="C1652" s="141"/>
      <c r="D1652" s="141"/>
      <c r="E1652" s="141"/>
      <c r="F1652" s="141"/>
      <c r="G1652" s="141"/>
      <c r="H1652" s="141"/>
      <c r="I1652" s="141"/>
      <c r="J1652" s="141"/>
      <c r="K1652" s="141"/>
      <c r="L1652" s="167"/>
      <c r="N1652" s="9"/>
    </row>
    <row r="1653" spans="2:15" ht="24.95" customHeight="1" x14ac:dyDescent="0.2">
      <c r="B1653" s="88"/>
      <c r="C1653" s="141"/>
      <c r="D1653" s="141"/>
      <c r="E1653" s="141"/>
      <c r="F1653" s="141"/>
      <c r="G1653" s="141"/>
      <c r="H1653" s="141"/>
      <c r="I1653" s="141"/>
      <c r="J1653" s="141"/>
      <c r="K1653" s="141"/>
      <c r="L1653" s="167"/>
      <c r="N1653" s="9"/>
    </row>
    <row r="1654" spans="2:15" ht="24.95" customHeight="1" x14ac:dyDescent="0.2">
      <c r="B1654" s="88"/>
      <c r="C1654" s="141"/>
      <c r="D1654" s="141"/>
      <c r="E1654" s="141"/>
      <c r="F1654" s="141"/>
      <c r="G1654" s="141"/>
      <c r="H1654" s="141"/>
      <c r="I1654" s="141"/>
      <c r="J1654" s="141"/>
      <c r="K1654" s="141"/>
      <c r="L1654" s="167"/>
    </row>
    <row r="1655" spans="2:15" ht="24.95" customHeight="1" x14ac:dyDescent="0.2">
      <c r="B1655" s="88"/>
      <c r="C1655" s="141"/>
      <c r="D1655" s="141"/>
      <c r="E1655" s="141"/>
      <c r="F1655" s="141"/>
      <c r="G1655" s="141"/>
      <c r="H1655" s="141"/>
      <c r="I1655" s="141"/>
      <c r="J1655" s="141"/>
      <c r="K1655" s="141"/>
      <c r="L1655" s="167"/>
    </row>
    <row r="1656" spans="2:15" ht="24.95" customHeight="1" x14ac:dyDescent="0.2"/>
    <row r="1657" spans="2:15" ht="24.95" customHeight="1" x14ac:dyDescent="0.2"/>
    <row r="1658" spans="2:15" ht="24.95" customHeight="1" x14ac:dyDescent="0.2"/>
    <row r="1659" spans="2:15" ht="24.95" customHeight="1" x14ac:dyDescent="0.2">
      <c r="M1659" s="22">
        <v>23</v>
      </c>
    </row>
    <row r="1660" spans="2:15" ht="25.5" customHeight="1" x14ac:dyDescent="0.2">
      <c r="B1660" s="278" t="s">
        <v>95</v>
      </c>
      <c r="C1660" s="278"/>
      <c r="D1660" s="278"/>
      <c r="E1660" s="278"/>
      <c r="F1660" s="278"/>
      <c r="G1660" s="278"/>
      <c r="H1660" s="278"/>
      <c r="I1660" s="278"/>
      <c r="J1660" s="278"/>
      <c r="K1660" s="278"/>
      <c r="L1660" s="278"/>
      <c r="M1660" s="278"/>
    </row>
    <row r="1661" spans="2:15" ht="15" customHeight="1" x14ac:dyDescent="0.2">
      <c r="B1661" s="79"/>
      <c r="C1661" s="80"/>
      <c r="D1661" s="80"/>
      <c r="E1661" s="80"/>
      <c r="F1661" s="80"/>
      <c r="G1661" s="80"/>
      <c r="H1661" s="80"/>
      <c r="I1661" s="80"/>
      <c r="J1661" s="80"/>
      <c r="K1661" s="80"/>
      <c r="L1661" s="80"/>
      <c r="M1661" s="80"/>
      <c r="N1661" s="80"/>
      <c r="O1661" s="13"/>
    </row>
    <row r="1662" spans="2:15" ht="24.95" customHeight="1" x14ac:dyDescent="0.2">
      <c r="B1662" s="165" t="s">
        <v>36</v>
      </c>
      <c r="C1662" s="165"/>
      <c r="D1662" s="165" t="s">
        <v>114</v>
      </c>
      <c r="E1662" s="165" t="s">
        <v>5</v>
      </c>
      <c r="F1662" s="165" t="s">
        <v>22</v>
      </c>
      <c r="G1662" s="165" t="s">
        <v>7</v>
      </c>
      <c r="H1662" s="165" t="s">
        <v>8</v>
      </c>
      <c r="I1662" s="165" t="s">
        <v>9</v>
      </c>
      <c r="J1662" s="165" t="s">
        <v>10</v>
      </c>
      <c r="K1662" s="165" t="s">
        <v>11</v>
      </c>
      <c r="L1662" s="165" t="s">
        <v>12</v>
      </c>
      <c r="M1662" s="165" t="s">
        <v>14</v>
      </c>
    </row>
    <row r="1663" spans="2:15" ht="24.95" customHeight="1" x14ac:dyDescent="0.2">
      <c r="B1663" s="280" t="s">
        <v>103</v>
      </c>
      <c r="C1663" s="178" t="s">
        <v>60</v>
      </c>
      <c r="D1663" s="168">
        <v>45</v>
      </c>
      <c r="E1663" s="168">
        <v>32</v>
      </c>
      <c r="F1663" s="168">
        <v>45</v>
      </c>
      <c r="G1663" s="168">
        <v>3</v>
      </c>
      <c r="H1663" s="168">
        <v>75</v>
      </c>
      <c r="I1663" s="168">
        <v>37</v>
      </c>
      <c r="J1663" s="168">
        <v>13</v>
      </c>
      <c r="K1663" s="168">
        <v>22</v>
      </c>
      <c r="L1663" s="168">
        <v>21</v>
      </c>
      <c r="M1663" s="104">
        <v>293</v>
      </c>
      <c r="N1663" s="73"/>
    </row>
    <row r="1664" spans="2:15" ht="24.95" customHeight="1" x14ac:dyDescent="0.2">
      <c r="B1664" s="279"/>
      <c r="C1664" s="179" t="s">
        <v>29</v>
      </c>
      <c r="D1664" s="168">
        <v>506</v>
      </c>
      <c r="E1664" s="168">
        <v>623</v>
      </c>
      <c r="F1664" s="168">
        <v>739</v>
      </c>
      <c r="G1664" s="168">
        <v>72</v>
      </c>
      <c r="H1664" s="168">
        <v>1392</v>
      </c>
      <c r="I1664" s="168">
        <v>771</v>
      </c>
      <c r="J1664" s="168">
        <v>202</v>
      </c>
      <c r="K1664" s="168">
        <v>379</v>
      </c>
      <c r="L1664" s="168">
        <v>405</v>
      </c>
      <c r="M1664" s="166">
        <v>5089</v>
      </c>
      <c r="N1664" s="74"/>
    </row>
    <row r="1665" spans="2:14" ht="24.95" customHeight="1" x14ac:dyDescent="0.2">
      <c r="B1665" s="279" t="s">
        <v>104</v>
      </c>
      <c r="C1665" s="179" t="s">
        <v>60</v>
      </c>
      <c r="D1665" s="168">
        <v>25</v>
      </c>
      <c r="E1665" s="168">
        <v>14</v>
      </c>
      <c r="F1665" s="168">
        <v>7</v>
      </c>
      <c r="G1665" s="168">
        <v>8</v>
      </c>
      <c r="H1665" s="168">
        <v>18</v>
      </c>
      <c r="I1665" s="168">
        <v>21</v>
      </c>
      <c r="J1665" s="168">
        <v>16</v>
      </c>
      <c r="K1665" s="168">
        <v>9</v>
      </c>
      <c r="L1665" s="168">
        <v>8</v>
      </c>
      <c r="M1665" s="166">
        <v>126</v>
      </c>
      <c r="N1665" s="9"/>
    </row>
    <row r="1666" spans="2:14" ht="24.95" customHeight="1" x14ac:dyDescent="0.2">
      <c r="B1666" s="279"/>
      <c r="C1666" s="179" t="s">
        <v>29</v>
      </c>
      <c r="D1666" s="168">
        <v>411</v>
      </c>
      <c r="E1666" s="168">
        <v>287</v>
      </c>
      <c r="F1666" s="168">
        <v>181</v>
      </c>
      <c r="G1666" s="168">
        <v>131</v>
      </c>
      <c r="H1666" s="168">
        <v>386</v>
      </c>
      <c r="I1666" s="168">
        <v>373</v>
      </c>
      <c r="J1666" s="168">
        <v>309</v>
      </c>
      <c r="K1666" s="168">
        <v>135</v>
      </c>
      <c r="L1666" s="168">
        <v>71</v>
      </c>
      <c r="M1666" s="166">
        <v>2284</v>
      </c>
      <c r="N1666" s="9"/>
    </row>
    <row r="1667" spans="2:14" ht="24.95" customHeight="1" x14ac:dyDescent="0.2">
      <c r="B1667" s="279" t="s">
        <v>105</v>
      </c>
      <c r="C1667" s="179" t="s">
        <v>60</v>
      </c>
      <c r="D1667" s="168">
        <v>3</v>
      </c>
      <c r="E1667" s="168">
        <v>2</v>
      </c>
      <c r="F1667" s="168">
        <v>5</v>
      </c>
      <c r="G1667" s="168">
        <v>3</v>
      </c>
      <c r="H1667" s="168">
        <v>1</v>
      </c>
      <c r="I1667" s="168">
        <v>1</v>
      </c>
      <c r="J1667" s="168">
        <v>1</v>
      </c>
      <c r="K1667" s="168">
        <v>2</v>
      </c>
      <c r="L1667" s="168">
        <v>0</v>
      </c>
      <c r="M1667" s="166">
        <v>18</v>
      </c>
    </row>
    <row r="1668" spans="2:14" ht="24.95" customHeight="1" x14ac:dyDescent="0.2">
      <c r="B1668" s="279"/>
      <c r="C1668" s="179" t="s">
        <v>29</v>
      </c>
      <c r="D1668" s="168">
        <v>86</v>
      </c>
      <c r="E1668" s="168">
        <v>22</v>
      </c>
      <c r="F1668" s="168">
        <v>134</v>
      </c>
      <c r="G1668" s="168">
        <v>94</v>
      </c>
      <c r="H1668" s="168">
        <v>21</v>
      </c>
      <c r="I1668" s="168">
        <v>16</v>
      </c>
      <c r="J1668" s="168">
        <v>3</v>
      </c>
      <c r="K1668" s="168">
        <v>43</v>
      </c>
      <c r="L1668" s="168">
        <v>0</v>
      </c>
      <c r="M1668" s="166">
        <v>419</v>
      </c>
    </row>
    <row r="1669" spans="2:14" ht="24.95" customHeight="1" x14ac:dyDescent="0.2">
      <c r="B1669" s="279" t="s">
        <v>106</v>
      </c>
      <c r="C1669" s="179" t="s">
        <v>60</v>
      </c>
      <c r="D1669" s="168">
        <v>1</v>
      </c>
      <c r="E1669" s="168">
        <v>0</v>
      </c>
      <c r="F1669" s="168">
        <v>1</v>
      </c>
      <c r="G1669" s="168">
        <v>0</v>
      </c>
      <c r="H1669" s="168">
        <v>0</v>
      </c>
      <c r="I1669" s="168">
        <v>0</v>
      </c>
      <c r="J1669" s="168">
        <v>0</v>
      </c>
      <c r="K1669" s="168">
        <v>0</v>
      </c>
      <c r="L1669" s="168">
        <v>0</v>
      </c>
      <c r="M1669" s="166">
        <v>2</v>
      </c>
    </row>
    <row r="1670" spans="2:14" ht="24.95" customHeight="1" x14ac:dyDescent="0.2">
      <c r="B1670" s="279"/>
      <c r="C1670" s="179" t="s">
        <v>29</v>
      </c>
      <c r="D1670" s="168">
        <v>20</v>
      </c>
      <c r="E1670" s="168">
        <v>0</v>
      </c>
      <c r="F1670" s="168">
        <v>12</v>
      </c>
      <c r="G1670" s="168">
        <v>0</v>
      </c>
      <c r="H1670" s="168">
        <v>0</v>
      </c>
      <c r="I1670" s="168">
        <v>0</v>
      </c>
      <c r="J1670" s="168">
        <v>0</v>
      </c>
      <c r="K1670" s="168">
        <v>0</v>
      </c>
      <c r="L1670" s="168">
        <v>0</v>
      </c>
      <c r="M1670" s="166">
        <v>32</v>
      </c>
    </row>
    <row r="1671" spans="2:14" ht="24.95" customHeight="1" x14ac:dyDescent="0.2">
      <c r="B1671" s="279" t="s">
        <v>107</v>
      </c>
      <c r="C1671" s="179" t="s">
        <v>60</v>
      </c>
      <c r="D1671" s="168">
        <v>1</v>
      </c>
      <c r="E1671" s="168">
        <v>0</v>
      </c>
      <c r="F1671" s="168">
        <v>3</v>
      </c>
      <c r="G1671" s="168">
        <v>0</v>
      </c>
      <c r="H1671" s="168">
        <v>1</v>
      </c>
      <c r="I1671" s="168">
        <v>0</v>
      </c>
      <c r="J1671" s="168">
        <v>0</v>
      </c>
      <c r="K1671" s="168">
        <v>0</v>
      </c>
      <c r="L1671" s="168">
        <v>0</v>
      </c>
      <c r="M1671" s="166">
        <v>5</v>
      </c>
    </row>
    <row r="1672" spans="2:14" ht="24.95" customHeight="1" x14ac:dyDescent="0.2">
      <c r="B1672" s="295"/>
      <c r="C1672" s="177" t="s">
        <v>29</v>
      </c>
      <c r="D1672" s="168">
        <v>6</v>
      </c>
      <c r="E1672" s="168">
        <v>0</v>
      </c>
      <c r="F1672" s="168">
        <v>33</v>
      </c>
      <c r="G1672" s="168">
        <v>0</v>
      </c>
      <c r="H1672" s="168">
        <v>216</v>
      </c>
      <c r="I1672" s="168">
        <v>0</v>
      </c>
      <c r="J1672" s="168">
        <v>0</v>
      </c>
      <c r="K1672" s="168">
        <v>0</v>
      </c>
      <c r="L1672" s="168">
        <v>0</v>
      </c>
      <c r="M1672" s="169">
        <v>255</v>
      </c>
    </row>
    <row r="1673" spans="2:14" ht="24.95" customHeight="1" x14ac:dyDescent="0.2">
      <c r="B1673" s="293" t="s">
        <v>14</v>
      </c>
      <c r="C1673" s="175" t="s">
        <v>60</v>
      </c>
      <c r="D1673" s="176">
        <v>75</v>
      </c>
      <c r="E1673" s="176">
        <v>48</v>
      </c>
      <c r="F1673" s="176">
        <v>61</v>
      </c>
      <c r="G1673" s="176">
        <v>14</v>
      </c>
      <c r="H1673" s="176">
        <v>95</v>
      </c>
      <c r="I1673" s="176">
        <v>59</v>
      </c>
      <c r="J1673" s="176">
        <v>30</v>
      </c>
      <c r="K1673" s="176">
        <v>33</v>
      </c>
      <c r="L1673" s="176">
        <v>29</v>
      </c>
      <c r="M1673" s="176">
        <v>444</v>
      </c>
    </row>
    <row r="1674" spans="2:14" ht="24.95" customHeight="1" x14ac:dyDescent="0.2">
      <c r="B1674" s="293"/>
      <c r="C1674" s="174" t="s">
        <v>29</v>
      </c>
      <c r="D1674" s="94">
        <v>1029</v>
      </c>
      <c r="E1674" s="94">
        <v>932</v>
      </c>
      <c r="F1674" s="94">
        <v>1099</v>
      </c>
      <c r="G1674" s="94">
        <v>297</v>
      </c>
      <c r="H1674" s="94">
        <v>2015</v>
      </c>
      <c r="I1674" s="94">
        <v>1160</v>
      </c>
      <c r="J1674" s="94">
        <v>514</v>
      </c>
      <c r="K1674" s="94">
        <v>557</v>
      </c>
      <c r="L1674" s="94">
        <v>476</v>
      </c>
      <c r="M1674" s="94">
        <v>8079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87"/>
    </row>
    <row r="1678" spans="2:14" ht="24.95" customHeight="1" x14ac:dyDescent="0.2">
      <c r="B1678" s="87"/>
    </row>
    <row r="1679" spans="2:14" ht="24.95" customHeight="1" x14ac:dyDescent="0.2">
      <c r="B1679" s="87"/>
    </row>
    <row r="1680" spans="2:14" ht="24.95" customHeight="1" x14ac:dyDescent="0.2">
      <c r="B1680" s="89"/>
    </row>
    <row r="1681" spans="2:14" ht="24.95" customHeight="1" x14ac:dyDescent="0.2">
      <c r="B1681" s="89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73"/>
      <c r="N1684" s="73"/>
    </row>
    <row r="1685" spans="2:14" ht="24.95" customHeight="1" x14ac:dyDescent="0.2">
      <c r="M1685" s="74"/>
      <c r="N1685" s="74"/>
    </row>
    <row r="1686" spans="2:14" ht="24.95" customHeight="1" x14ac:dyDescent="0.2">
      <c r="B1686" s="88"/>
      <c r="C1686" s="141"/>
      <c r="D1686" s="141"/>
      <c r="E1686" s="141"/>
      <c r="F1686" s="141"/>
      <c r="G1686" s="141"/>
      <c r="H1686" s="141"/>
      <c r="I1686" s="141"/>
      <c r="J1686" s="141"/>
      <c r="K1686" s="141"/>
      <c r="L1686" s="167"/>
      <c r="N1686" s="9"/>
    </row>
    <row r="1687" spans="2:14" ht="24.95" customHeight="1" x14ac:dyDescent="0.2">
      <c r="B1687" s="88"/>
      <c r="C1687" s="141"/>
      <c r="D1687" s="141"/>
      <c r="E1687" s="141"/>
      <c r="F1687" s="141"/>
      <c r="G1687" s="141"/>
      <c r="H1687" s="141"/>
      <c r="I1687" s="141"/>
      <c r="J1687" s="141"/>
      <c r="K1687" s="141"/>
      <c r="L1687" s="167"/>
      <c r="N1687" s="9"/>
    </row>
    <row r="1688" spans="2:14" ht="24.95" customHeight="1" x14ac:dyDescent="0.2">
      <c r="B1688" s="88"/>
      <c r="C1688" s="141"/>
      <c r="D1688" s="141"/>
      <c r="E1688" s="141"/>
      <c r="F1688" s="141"/>
      <c r="G1688" s="141"/>
      <c r="H1688" s="141"/>
      <c r="I1688" s="141"/>
      <c r="J1688" s="141"/>
      <c r="K1688" s="141"/>
      <c r="L1688" s="167"/>
    </row>
    <row r="1689" spans="2:14" ht="25.5" customHeight="1" x14ac:dyDescent="0.2">
      <c r="B1689" s="278" t="s">
        <v>113</v>
      </c>
      <c r="C1689" s="278"/>
      <c r="D1689" s="278"/>
      <c r="E1689" s="278"/>
      <c r="F1689" s="278"/>
      <c r="G1689" s="278"/>
      <c r="H1689" s="278"/>
      <c r="I1689" s="278"/>
      <c r="J1689" s="278"/>
      <c r="K1689" s="278"/>
      <c r="L1689" s="278"/>
      <c r="M1689" s="278"/>
    </row>
    <row r="1690" spans="2:14" ht="15" customHeight="1" x14ac:dyDescent="0.2"/>
    <row r="1691" spans="2:14" ht="24.95" customHeight="1" x14ac:dyDescent="0.2">
      <c r="B1691" s="142" t="s">
        <v>49</v>
      </c>
      <c r="C1691" s="138" t="s">
        <v>114</v>
      </c>
      <c r="D1691" s="138" t="s">
        <v>21</v>
      </c>
      <c r="E1691" s="138" t="s">
        <v>22</v>
      </c>
      <c r="F1691" s="138" t="s">
        <v>7</v>
      </c>
      <c r="G1691" s="138" t="s">
        <v>8</v>
      </c>
      <c r="H1691" s="138" t="s">
        <v>9</v>
      </c>
      <c r="I1691" s="138" t="s">
        <v>10</v>
      </c>
      <c r="J1691" s="138" t="s">
        <v>11</v>
      </c>
      <c r="K1691" s="138" t="s">
        <v>12</v>
      </c>
      <c r="L1691" s="138" t="s">
        <v>14</v>
      </c>
    </row>
    <row r="1692" spans="2:14" ht="24.95" customHeight="1" x14ac:dyDescent="0.2">
      <c r="B1692" s="87" t="s">
        <v>23</v>
      </c>
      <c r="C1692" s="129">
        <v>615</v>
      </c>
      <c r="D1692" s="129">
        <v>856</v>
      </c>
      <c r="E1692" s="129">
        <v>1285</v>
      </c>
      <c r="F1692" s="129">
        <v>354</v>
      </c>
      <c r="G1692" s="129">
        <v>744</v>
      </c>
      <c r="H1692" s="129">
        <v>539</v>
      </c>
      <c r="I1692" s="129">
        <v>354</v>
      </c>
      <c r="J1692" s="129">
        <v>893</v>
      </c>
      <c r="K1692" s="129">
        <v>405</v>
      </c>
      <c r="L1692" s="130">
        <v>6045</v>
      </c>
      <c r="N1692" s="46"/>
    </row>
    <row r="1693" spans="2:14" ht="24.95" customHeight="1" x14ac:dyDescent="0.2">
      <c r="B1693" s="143" t="s">
        <v>29</v>
      </c>
      <c r="C1693" s="101">
        <v>60287</v>
      </c>
      <c r="D1693" s="101">
        <v>73337</v>
      </c>
      <c r="E1693" s="101">
        <v>78456</v>
      </c>
      <c r="F1693" s="101">
        <v>30278</v>
      </c>
      <c r="G1693" s="101">
        <v>58463</v>
      </c>
      <c r="H1693" s="101">
        <v>59453</v>
      </c>
      <c r="I1693" s="101">
        <v>29586</v>
      </c>
      <c r="J1693" s="101">
        <v>96102</v>
      </c>
      <c r="K1693" s="101">
        <v>35137</v>
      </c>
      <c r="L1693" s="131">
        <v>521099</v>
      </c>
    </row>
    <row r="1694" spans="2:14" ht="24.95" customHeight="1" x14ac:dyDescent="0.2">
      <c r="B1694" s="45"/>
      <c r="C1694" s="35"/>
      <c r="D1694" s="35"/>
      <c r="E1694" s="35"/>
      <c r="F1694" s="35"/>
      <c r="G1694" s="35"/>
      <c r="H1694" s="35"/>
      <c r="I1694" s="35"/>
      <c r="J1694" s="35"/>
      <c r="K1694" s="35"/>
      <c r="L1694" s="36"/>
      <c r="N1694" s="81"/>
    </row>
    <row r="1695" spans="2:14" ht="24.95" customHeight="1" x14ac:dyDescent="0.2">
      <c r="B1695" s="45"/>
      <c r="C1695" s="82"/>
      <c r="D1695" s="82"/>
      <c r="E1695" s="82"/>
      <c r="F1695" s="82"/>
      <c r="G1695" s="82"/>
      <c r="H1695" s="82"/>
      <c r="I1695" s="82"/>
      <c r="J1695" s="82"/>
      <c r="K1695" s="82"/>
      <c r="L1695" s="83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22">
        <v>24</v>
      </c>
    </row>
    <row r="1722" spans="1:13" ht="20.100000000000001" customHeight="1" thickTop="1" x14ac:dyDescent="0.2">
      <c r="A1722" s="19"/>
      <c r="B1722" s="307" t="s">
        <v>91</v>
      </c>
      <c r="C1722" s="308"/>
      <c r="D1722" s="308"/>
      <c r="E1722" s="308"/>
      <c r="F1722" s="308"/>
      <c r="G1722" s="308"/>
      <c r="H1722" s="308"/>
      <c r="I1722" s="308"/>
      <c r="J1722" s="308"/>
      <c r="K1722" s="308"/>
      <c r="L1722" s="308"/>
      <c r="M1722" s="200"/>
    </row>
    <row r="1723" spans="1:13" ht="20.100000000000001" customHeight="1" thickBot="1" x14ac:dyDescent="0.25">
      <c r="A1723" s="19"/>
      <c r="B1723" s="309" t="s">
        <v>90</v>
      </c>
      <c r="C1723" s="310"/>
      <c r="D1723" s="310"/>
      <c r="E1723" s="310"/>
      <c r="F1723" s="310"/>
      <c r="G1723" s="310"/>
      <c r="H1723" s="310"/>
      <c r="I1723" s="310"/>
      <c r="J1723" s="310"/>
      <c r="K1723" s="310"/>
      <c r="L1723" s="310"/>
      <c r="M1723" s="201"/>
    </row>
    <row r="1724" spans="1:13" ht="20.100000000000001" customHeight="1" thickTop="1" thickBot="1" x14ac:dyDescent="0.25">
      <c r="A1724" s="19"/>
      <c r="B1724" s="199"/>
      <c r="C1724" s="150"/>
      <c r="D1724" s="150"/>
      <c r="E1724" s="150"/>
      <c r="F1724" s="150"/>
      <c r="G1724" s="150"/>
      <c r="H1724" s="150"/>
      <c r="I1724" s="150"/>
      <c r="J1724" s="150"/>
      <c r="K1724" s="150"/>
      <c r="L1724" s="150"/>
      <c r="M1724" s="199"/>
    </row>
    <row r="1725" spans="1:13" ht="20.100000000000001" customHeight="1" thickTop="1" x14ac:dyDescent="0.2">
      <c r="A1725" s="147"/>
      <c r="B1725" s="153"/>
      <c r="C1725" s="149"/>
      <c r="D1725" s="149"/>
      <c r="E1725" s="149"/>
      <c r="F1725" s="149"/>
      <c r="G1725" s="149"/>
      <c r="H1725" s="149"/>
      <c r="I1725" s="149"/>
      <c r="J1725" s="149"/>
      <c r="K1725" s="149"/>
      <c r="L1725" s="149"/>
      <c r="M1725" s="187"/>
    </row>
    <row r="1726" spans="1:13" s="144" customFormat="1" ht="20.100000000000001" customHeight="1" x14ac:dyDescent="0.2">
      <c r="A1726" s="148"/>
      <c r="B1726" s="152" t="s">
        <v>30</v>
      </c>
      <c r="C1726" s="151"/>
      <c r="D1726" s="151"/>
      <c r="E1726" s="151"/>
      <c r="F1726" s="151"/>
      <c r="G1726" s="151"/>
      <c r="H1726" s="151"/>
      <c r="I1726" s="151"/>
      <c r="J1726" s="151"/>
      <c r="K1726" s="151"/>
      <c r="L1726" s="151"/>
      <c r="M1726" s="148"/>
    </row>
    <row r="1727" spans="1:13" s="144" customFormat="1" ht="20.100000000000001" customHeight="1" x14ac:dyDescent="0.2">
      <c r="A1727" s="148"/>
      <c r="B1727" s="145"/>
      <c r="C1727" s="146"/>
      <c r="D1727" s="146"/>
      <c r="E1727" s="146"/>
      <c r="F1727" s="146"/>
      <c r="G1727" s="146"/>
      <c r="H1727" s="146"/>
      <c r="I1727" s="146"/>
      <c r="J1727" s="146"/>
      <c r="K1727" s="146"/>
      <c r="L1727" s="151"/>
      <c r="M1727" s="148"/>
    </row>
    <row r="1728" spans="1:13" s="144" customFormat="1" ht="20.100000000000001" customHeight="1" x14ac:dyDescent="0.2">
      <c r="A1728" s="148"/>
      <c r="B1728" s="290" t="s">
        <v>141</v>
      </c>
      <c r="C1728" s="291"/>
      <c r="D1728" s="292" t="s">
        <v>130</v>
      </c>
      <c r="E1728" s="292"/>
      <c r="F1728" s="292"/>
      <c r="G1728" s="292"/>
      <c r="H1728" s="292"/>
      <c r="I1728" s="292"/>
      <c r="J1728" s="292"/>
      <c r="K1728" s="292"/>
      <c r="L1728" s="292"/>
      <c r="M1728" s="148"/>
    </row>
    <row r="1729" spans="1:15" s="144" customFormat="1" ht="20.100000000000001" customHeight="1" x14ac:dyDescent="0.2">
      <c r="A1729" s="148"/>
      <c r="B1729" s="290"/>
      <c r="C1729" s="291"/>
      <c r="D1729" s="292"/>
      <c r="E1729" s="292"/>
      <c r="F1729" s="292"/>
      <c r="G1729" s="292"/>
      <c r="H1729" s="292"/>
      <c r="I1729" s="292"/>
      <c r="J1729" s="292"/>
      <c r="K1729" s="292"/>
      <c r="L1729" s="292"/>
      <c r="M1729" s="148"/>
    </row>
    <row r="1730" spans="1:15" s="144" customFormat="1" ht="20.100000000000001" customHeight="1" x14ac:dyDescent="0.2">
      <c r="A1730" s="148"/>
      <c r="B1730" s="290" t="s">
        <v>142</v>
      </c>
      <c r="C1730" s="291"/>
      <c r="D1730" s="292" t="s">
        <v>131</v>
      </c>
      <c r="E1730" s="292"/>
      <c r="F1730" s="292"/>
      <c r="G1730" s="292"/>
      <c r="H1730" s="292"/>
      <c r="I1730" s="292"/>
      <c r="J1730" s="292"/>
      <c r="K1730" s="292"/>
      <c r="L1730" s="292"/>
      <c r="M1730" s="148"/>
    </row>
    <row r="1731" spans="1:15" ht="20.100000000000001" customHeight="1" x14ac:dyDescent="0.2">
      <c r="A1731" s="147"/>
      <c r="B1731" s="290"/>
      <c r="C1731" s="291"/>
      <c r="D1731" s="292"/>
      <c r="E1731" s="292"/>
      <c r="F1731" s="292"/>
      <c r="G1731" s="292"/>
      <c r="H1731" s="292"/>
      <c r="I1731" s="292"/>
      <c r="J1731" s="292"/>
      <c r="K1731" s="292"/>
      <c r="L1731" s="292"/>
      <c r="M1731" s="148"/>
    </row>
    <row r="1732" spans="1:15" ht="20.100000000000001" customHeight="1" x14ac:dyDescent="0.2">
      <c r="A1732" s="147"/>
      <c r="B1732" s="290" t="s">
        <v>143</v>
      </c>
      <c r="C1732" s="291"/>
      <c r="D1732" s="292" t="s">
        <v>132</v>
      </c>
      <c r="E1732" s="292"/>
      <c r="F1732" s="292"/>
      <c r="G1732" s="292"/>
      <c r="H1732" s="292"/>
      <c r="I1732" s="292"/>
      <c r="J1732" s="292"/>
      <c r="K1732" s="292"/>
      <c r="L1732" s="292"/>
      <c r="M1732" s="148"/>
    </row>
    <row r="1733" spans="1:15" s="144" customFormat="1" ht="20.100000000000001" customHeight="1" x14ac:dyDescent="0.2">
      <c r="A1733" s="148"/>
      <c r="B1733" s="290"/>
      <c r="C1733" s="291"/>
      <c r="D1733" s="292"/>
      <c r="E1733" s="292"/>
      <c r="F1733" s="292"/>
      <c r="G1733" s="292"/>
      <c r="H1733" s="292"/>
      <c r="I1733" s="292"/>
      <c r="J1733" s="292"/>
      <c r="K1733" s="292"/>
      <c r="L1733" s="292"/>
      <c r="M1733" s="148"/>
    </row>
    <row r="1734" spans="1:15" s="144" customFormat="1" ht="20.100000000000001" customHeight="1" x14ac:dyDescent="0.2">
      <c r="A1734" s="148"/>
      <c r="B1734" s="290" t="s">
        <v>3</v>
      </c>
      <c r="C1734" s="291"/>
      <c r="D1734" s="292" t="s">
        <v>133</v>
      </c>
      <c r="E1734" s="292"/>
      <c r="F1734" s="292"/>
      <c r="G1734" s="292"/>
      <c r="H1734" s="292"/>
      <c r="I1734" s="292"/>
      <c r="J1734" s="292"/>
      <c r="K1734" s="292"/>
      <c r="L1734" s="292"/>
      <c r="M1734" s="148"/>
    </row>
    <row r="1735" spans="1:15" s="144" customFormat="1" ht="20.100000000000001" customHeight="1" x14ac:dyDescent="0.2">
      <c r="A1735" s="148"/>
      <c r="B1735" s="290"/>
      <c r="C1735" s="291"/>
      <c r="D1735" s="292"/>
      <c r="E1735" s="292"/>
      <c r="F1735" s="292"/>
      <c r="G1735" s="292"/>
      <c r="H1735" s="292"/>
      <c r="I1735" s="292"/>
      <c r="J1735" s="292"/>
      <c r="K1735" s="292"/>
      <c r="L1735" s="292"/>
      <c r="M1735" s="148"/>
    </row>
    <row r="1736" spans="1:15" s="144" customFormat="1" ht="20.100000000000001" customHeight="1" thickBot="1" x14ac:dyDescent="0.25">
      <c r="A1736" s="148"/>
      <c r="B1736" s="189"/>
      <c r="C1736" s="190"/>
      <c r="D1736" s="190"/>
      <c r="E1736" s="190"/>
      <c r="F1736" s="190"/>
      <c r="G1736" s="190"/>
      <c r="H1736" s="190"/>
      <c r="I1736" s="190"/>
      <c r="J1736" s="190"/>
      <c r="K1736" s="190"/>
      <c r="L1736" s="190"/>
      <c r="M1736" s="191"/>
    </row>
    <row r="1737" spans="1:15" s="144" customFormat="1" ht="20.100000000000001" customHeight="1" thickTop="1" thickBot="1" x14ac:dyDescent="0.25">
      <c r="A1737" s="146"/>
      <c r="B1737" s="188"/>
      <c r="C1737" s="150"/>
      <c r="D1737" s="150"/>
      <c r="E1737" s="150"/>
      <c r="F1737" s="150"/>
      <c r="G1737" s="150"/>
      <c r="H1737" s="150"/>
      <c r="I1737" s="150"/>
      <c r="J1737" s="150"/>
      <c r="K1737" s="150"/>
      <c r="L1737" s="150"/>
      <c r="M1737" s="192"/>
    </row>
    <row r="1738" spans="1:15" s="144" customFormat="1" ht="20.100000000000001" customHeight="1" thickTop="1" x14ac:dyDescent="0.2">
      <c r="A1738" s="146"/>
      <c r="B1738" s="193"/>
      <c r="C1738" s="194"/>
      <c r="D1738" s="194"/>
      <c r="E1738" s="194"/>
      <c r="F1738" s="194"/>
      <c r="G1738" s="194"/>
      <c r="H1738" s="194"/>
      <c r="I1738" s="194"/>
      <c r="J1738" s="194"/>
      <c r="K1738" s="194"/>
      <c r="L1738" s="194"/>
      <c r="M1738" s="195"/>
    </row>
    <row r="1739" spans="1:15" s="144" customFormat="1" ht="20.100000000000001" customHeight="1" x14ac:dyDescent="0.2">
      <c r="A1739" s="146"/>
      <c r="B1739" s="196" t="s">
        <v>126</v>
      </c>
      <c r="C1739" s="151"/>
      <c r="D1739" s="151"/>
      <c r="E1739" s="151"/>
      <c r="F1739" s="151"/>
      <c r="G1739" s="151"/>
      <c r="H1739" s="151"/>
      <c r="I1739" s="151"/>
      <c r="J1739" s="151"/>
      <c r="K1739" s="151"/>
      <c r="L1739" s="151"/>
      <c r="M1739" s="197"/>
    </row>
    <row r="1740" spans="1:15" s="144" customFormat="1" ht="20.100000000000001" customHeight="1" x14ac:dyDescent="0.2">
      <c r="A1740" s="146"/>
      <c r="B1740" s="198"/>
      <c r="C1740" s="146"/>
      <c r="D1740" s="146"/>
      <c r="E1740" s="146"/>
      <c r="F1740" s="146"/>
      <c r="G1740" s="146"/>
      <c r="H1740" s="146"/>
      <c r="I1740" s="146"/>
      <c r="J1740" s="146"/>
      <c r="K1740" s="146"/>
      <c r="L1740" s="151"/>
      <c r="M1740" s="197"/>
    </row>
    <row r="1741" spans="1:15" s="144" customFormat="1" ht="20.100000000000001" customHeight="1" x14ac:dyDescent="0.2">
      <c r="A1741" s="146"/>
      <c r="B1741" s="296" t="s">
        <v>144</v>
      </c>
      <c r="C1741" s="297"/>
      <c r="D1741" s="292" t="s">
        <v>134</v>
      </c>
      <c r="E1741" s="292"/>
      <c r="F1741" s="292"/>
      <c r="G1741" s="292"/>
      <c r="H1741" s="292"/>
      <c r="I1741" s="292"/>
      <c r="J1741" s="292"/>
      <c r="K1741" s="292"/>
      <c r="L1741" s="292"/>
      <c r="M1741" s="197"/>
    </row>
    <row r="1742" spans="1:15" s="144" customFormat="1" ht="20.100000000000001" customHeight="1" x14ac:dyDescent="0.2">
      <c r="A1742" s="146"/>
      <c r="B1742" s="296"/>
      <c r="C1742" s="297"/>
      <c r="D1742" s="292"/>
      <c r="E1742" s="292"/>
      <c r="F1742" s="292"/>
      <c r="G1742" s="292"/>
      <c r="H1742" s="292"/>
      <c r="I1742" s="292"/>
      <c r="J1742" s="292"/>
      <c r="K1742" s="292"/>
      <c r="L1742" s="292"/>
      <c r="M1742" s="197"/>
    </row>
    <row r="1743" spans="1:15" ht="20.100000000000001" customHeight="1" x14ac:dyDescent="0.2">
      <c r="B1743" s="296" t="s">
        <v>145</v>
      </c>
      <c r="C1743" s="297"/>
      <c r="D1743" s="298" t="s">
        <v>135</v>
      </c>
      <c r="E1743" s="298"/>
      <c r="F1743" s="298"/>
      <c r="G1743" s="298"/>
      <c r="H1743" s="298"/>
      <c r="I1743" s="298"/>
      <c r="J1743" s="298"/>
      <c r="K1743" s="298"/>
      <c r="L1743" s="298"/>
      <c r="M1743" s="301"/>
      <c r="N1743" s="144"/>
      <c r="O1743" s="144"/>
    </row>
    <row r="1744" spans="1:15" ht="20.100000000000001" customHeight="1" x14ac:dyDescent="0.2">
      <c r="B1744" s="296"/>
      <c r="C1744" s="297"/>
      <c r="D1744" s="298"/>
      <c r="E1744" s="298"/>
      <c r="F1744" s="298"/>
      <c r="G1744" s="298"/>
      <c r="H1744" s="298"/>
      <c r="I1744" s="298"/>
      <c r="J1744" s="298"/>
      <c r="K1744" s="298"/>
      <c r="L1744" s="298"/>
      <c r="M1744" s="301"/>
      <c r="N1744" s="144"/>
      <c r="O1744" s="144"/>
    </row>
    <row r="1745" spans="2:15" ht="20.100000000000001" customHeight="1" x14ac:dyDescent="0.2">
      <c r="B1745" s="296" t="s">
        <v>146</v>
      </c>
      <c r="C1745" s="297"/>
      <c r="D1745" s="298" t="s">
        <v>136</v>
      </c>
      <c r="E1745" s="298"/>
      <c r="F1745" s="298"/>
      <c r="G1745" s="298"/>
      <c r="H1745" s="298"/>
      <c r="I1745" s="298"/>
      <c r="J1745" s="298"/>
      <c r="K1745" s="298"/>
      <c r="L1745" s="298"/>
      <c r="M1745" s="197"/>
      <c r="N1745" s="144"/>
      <c r="O1745" s="144"/>
    </row>
    <row r="1746" spans="2:15" ht="20.100000000000001" customHeight="1" x14ac:dyDescent="0.2">
      <c r="B1746" s="296"/>
      <c r="C1746" s="297"/>
      <c r="D1746" s="298"/>
      <c r="E1746" s="298"/>
      <c r="F1746" s="298"/>
      <c r="G1746" s="298"/>
      <c r="H1746" s="298"/>
      <c r="I1746" s="298"/>
      <c r="J1746" s="298"/>
      <c r="K1746" s="298"/>
      <c r="L1746" s="298"/>
      <c r="M1746" s="197"/>
      <c r="N1746" s="144"/>
      <c r="O1746" s="144"/>
    </row>
    <row r="1747" spans="2:15" ht="20.100000000000001" customHeight="1" x14ac:dyDescent="0.2">
      <c r="B1747" s="296" t="s">
        <v>147</v>
      </c>
      <c r="C1747" s="297"/>
      <c r="D1747" s="298" t="s">
        <v>137</v>
      </c>
      <c r="E1747" s="298"/>
      <c r="F1747" s="298"/>
      <c r="G1747" s="298"/>
      <c r="H1747" s="298"/>
      <c r="I1747" s="298"/>
      <c r="J1747" s="298"/>
      <c r="K1747" s="298"/>
      <c r="L1747" s="298"/>
      <c r="M1747" s="197"/>
      <c r="N1747" s="144"/>
      <c r="O1747" s="144"/>
    </row>
    <row r="1748" spans="2:15" ht="20.100000000000001" customHeight="1" x14ac:dyDescent="0.2">
      <c r="B1748" s="296"/>
      <c r="C1748" s="297"/>
      <c r="D1748" s="298"/>
      <c r="E1748" s="298"/>
      <c r="F1748" s="298"/>
      <c r="G1748" s="298"/>
      <c r="H1748" s="298"/>
      <c r="I1748" s="298"/>
      <c r="J1748" s="298"/>
      <c r="K1748" s="298"/>
      <c r="L1748" s="298"/>
      <c r="M1748" s="197"/>
      <c r="N1748" s="144"/>
      <c r="O1748" s="144"/>
    </row>
    <row r="1749" spans="2:15" ht="20.100000000000001" customHeight="1" x14ac:dyDescent="0.2">
      <c r="B1749" s="296" t="s">
        <v>148</v>
      </c>
      <c r="C1749" s="297"/>
      <c r="D1749" s="298" t="s">
        <v>138</v>
      </c>
      <c r="E1749" s="298"/>
      <c r="F1749" s="298"/>
      <c r="G1749" s="298"/>
      <c r="H1749" s="298"/>
      <c r="I1749" s="298"/>
      <c r="J1749" s="298"/>
      <c r="K1749" s="298"/>
      <c r="L1749" s="298"/>
      <c r="M1749" s="197"/>
      <c r="N1749" s="144"/>
      <c r="O1749" s="144"/>
    </row>
    <row r="1750" spans="2:15" ht="20.100000000000001" customHeight="1" x14ac:dyDescent="0.2">
      <c r="B1750" s="296"/>
      <c r="C1750" s="297"/>
      <c r="D1750" s="298"/>
      <c r="E1750" s="298"/>
      <c r="F1750" s="298"/>
      <c r="G1750" s="298"/>
      <c r="H1750" s="298"/>
      <c r="I1750" s="298"/>
      <c r="J1750" s="298"/>
      <c r="K1750" s="298"/>
      <c r="L1750" s="298"/>
      <c r="M1750" s="197"/>
      <c r="N1750" s="144"/>
      <c r="O1750" s="144"/>
    </row>
    <row r="1751" spans="2:15" ht="20.100000000000001" customHeight="1" x14ac:dyDescent="0.2">
      <c r="B1751" s="296" t="s">
        <v>149</v>
      </c>
      <c r="C1751" s="297"/>
      <c r="D1751" s="298" t="s">
        <v>139</v>
      </c>
      <c r="E1751" s="298"/>
      <c r="F1751" s="298"/>
      <c r="G1751" s="298"/>
      <c r="H1751" s="298"/>
      <c r="I1751" s="298"/>
      <c r="J1751" s="298"/>
      <c r="K1751" s="298"/>
      <c r="L1751" s="298"/>
      <c r="M1751" s="197"/>
      <c r="N1751" s="144"/>
      <c r="O1751" s="144"/>
    </row>
    <row r="1752" spans="2:15" ht="20.100000000000001" customHeight="1" x14ac:dyDescent="0.2">
      <c r="B1752" s="296"/>
      <c r="C1752" s="297"/>
      <c r="D1752" s="298"/>
      <c r="E1752" s="298"/>
      <c r="F1752" s="298"/>
      <c r="G1752" s="298"/>
      <c r="H1752" s="298"/>
      <c r="I1752" s="298"/>
      <c r="J1752" s="298"/>
      <c r="K1752" s="298"/>
      <c r="L1752" s="298"/>
      <c r="M1752" s="197"/>
      <c r="N1752" s="144"/>
      <c r="O1752" s="144"/>
    </row>
    <row r="1753" spans="2:15" ht="20.100000000000001" customHeight="1" x14ac:dyDescent="0.2">
      <c r="B1753" s="296" t="s">
        <v>150</v>
      </c>
      <c r="C1753" s="297"/>
      <c r="D1753" s="298" t="s">
        <v>140</v>
      </c>
      <c r="E1753" s="298"/>
      <c r="F1753" s="298"/>
      <c r="G1753" s="298"/>
      <c r="H1753" s="298"/>
      <c r="I1753" s="298"/>
      <c r="J1753" s="298"/>
      <c r="K1753" s="298"/>
      <c r="L1753" s="298"/>
      <c r="M1753" s="301"/>
    </row>
    <row r="1754" spans="2:15" ht="20.100000000000001" customHeight="1" thickBot="1" x14ac:dyDescent="0.25">
      <c r="B1754" s="299"/>
      <c r="C1754" s="300"/>
      <c r="D1754" s="305"/>
      <c r="E1754" s="305"/>
      <c r="F1754" s="305"/>
      <c r="G1754" s="305"/>
      <c r="H1754" s="305"/>
      <c r="I1754" s="305"/>
      <c r="J1754" s="305"/>
      <c r="K1754" s="305"/>
      <c r="L1754" s="305"/>
      <c r="M1754" s="306"/>
    </row>
    <row r="1755" spans="2:15" ht="35.1" customHeight="1" thickTop="1" x14ac:dyDescent="0.2">
      <c r="B1755" s="135"/>
      <c r="C1755" s="135"/>
      <c r="D1755" s="135"/>
      <c r="E1755" s="135"/>
      <c r="F1755" s="135"/>
      <c r="G1755" s="135"/>
      <c r="H1755" s="135"/>
      <c r="I1755" s="135"/>
      <c r="J1755" s="135"/>
      <c r="K1755" s="135"/>
      <c r="L1755" s="135"/>
      <c r="M1755" s="135"/>
    </row>
    <row r="1756" spans="2:15" ht="20.100000000000001" customHeight="1" x14ac:dyDescent="0.2">
      <c r="B1756" s="134"/>
      <c r="C1756" s="134"/>
      <c r="D1756" s="134"/>
      <c r="E1756" s="134"/>
      <c r="F1756" s="134"/>
      <c r="G1756" s="134"/>
      <c r="H1756" s="134"/>
      <c r="I1756" s="134"/>
      <c r="J1756" s="134"/>
      <c r="K1756" s="134"/>
      <c r="L1756" s="134"/>
      <c r="M1756" s="134"/>
    </row>
    <row r="1757" spans="2:15" ht="20.100000000000001" customHeight="1" x14ac:dyDescent="0.2">
      <c r="B1757" s="134"/>
      <c r="C1757" s="134"/>
      <c r="D1757" s="134"/>
      <c r="E1757" s="134"/>
      <c r="F1757" s="134"/>
      <c r="G1757" s="134"/>
      <c r="H1757" s="134"/>
      <c r="I1757" s="134"/>
      <c r="J1757" s="134"/>
      <c r="K1757" s="134"/>
      <c r="L1757" s="134"/>
      <c r="M1757" s="134"/>
    </row>
    <row r="1758" spans="2:15" ht="20.100000000000001" customHeight="1" x14ac:dyDescent="0.2">
      <c r="B1758" s="134"/>
      <c r="C1758" s="134"/>
      <c r="D1758" s="134"/>
      <c r="E1758" s="134"/>
      <c r="F1758" s="134"/>
      <c r="G1758" s="134"/>
      <c r="H1758" s="134"/>
      <c r="I1758" s="134"/>
      <c r="J1758" s="134"/>
      <c r="K1758" s="134"/>
      <c r="L1758" s="134"/>
      <c r="M1758" s="134"/>
    </row>
    <row r="1759" spans="2:15" ht="20.100000000000001" customHeight="1" x14ac:dyDescent="0.2">
      <c r="B1759" s="134"/>
      <c r="C1759" s="134"/>
      <c r="D1759" s="134"/>
      <c r="E1759" s="134"/>
      <c r="F1759" s="134"/>
      <c r="G1759" s="134"/>
      <c r="H1759" s="134"/>
      <c r="I1759" s="134"/>
      <c r="J1759" s="134"/>
      <c r="K1759" s="134"/>
      <c r="L1759" s="134"/>
      <c r="M1759" s="134"/>
    </row>
    <row r="1760" spans="2:15" ht="20.100000000000001" customHeight="1" x14ac:dyDescent="0.2">
      <c r="B1760" s="134"/>
      <c r="C1760" s="134"/>
      <c r="D1760" s="134"/>
      <c r="E1760" s="134"/>
      <c r="F1760" s="134"/>
      <c r="G1760" s="134"/>
      <c r="H1760" s="134"/>
      <c r="I1760" s="134"/>
      <c r="J1760" s="134"/>
      <c r="K1760" s="134"/>
      <c r="L1760" s="134"/>
      <c r="M1760" s="134"/>
    </row>
    <row r="1761" spans="2:13" ht="20.100000000000001" customHeight="1" x14ac:dyDescent="0.2">
      <c r="B1761" s="134"/>
      <c r="C1761" s="134"/>
      <c r="D1761" s="134"/>
      <c r="E1761" s="134"/>
      <c r="F1761" s="134"/>
      <c r="G1761" s="134"/>
      <c r="H1761" s="134"/>
      <c r="I1761" s="134"/>
      <c r="J1761" s="134"/>
      <c r="K1761" s="134"/>
      <c r="L1761" s="134"/>
      <c r="M1761" s="134"/>
    </row>
    <row r="1762" spans="2:13" ht="20.100000000000001" customHeight="1" x14ac:dyDescent="0.2">
      <c r="B1762" s="134"/>
      <c r="C1762" s="134"/>
      <c r="D1762" s="134"/>
      <c r="E1762" s="134"/>
      <c r="F1762" s="134"/>
      <c r="G1762" s="134"/>
      <c r="H1762" s="134"/>
      <c r="I1762" s="134"/>
      <c r="J1762" s="134"/>
      <c r="K1762" s="134"/>
      <c r="L1762" s="134"/>
      <c r="M1762" s="134"/>
    </row>
    <row r="1763" spans="2:13" ht="20.100000000000001" customHeight="1" x14ac:dyDescent="0.2">
      <c r="B1763" s="134"/>
      <c r="C1763" s="134"/>
      <c r="D1763" s="134"/>
      <c r="E1763" s="134"/>
      <c r="F1763" s="134"/>
      <c r="G1763" s="134"/>
      <c r="H1763" s="134"/>
      <c r="I1763" s="134"/>
      <c r="J1763" s="134"/>
      <c r="K1763" s="134"/>
      <c r="L1763" s="134"/>
      <c r="M1763" s="134"/>
    </row>
    <row r="1764" spans="2:13" ht="20.100000000000001" customHeight="1" x14ac:dyDescent="0.2">
      <c r="B1764" s="134"/>
      <c r="C1764" s="134"/>
      <c r="D1764" s="134"/>
      <c r="E1764" s="134"/>
      <c r="F1764" s="134"/>
      <c r="G1764" s="134"/>
      <c r="H1764" s="134"/>
      <c r="I1764" s="134"/>
      <c r="J1764" s="134"/>
      <c r="K1764" s="134"/>
      <c r="L1764" s="134"/>
      <c r="M1764" s="134"/>
    </row>
    <row r="1765" spans="2:13" ht="20.100000000000001" customHeight="1" x14ac:dyDescent="0.2">
      <c r="B1765" s="134"/>
      <c r="C1765" s="134"/>
      <c r="D1765" s="134"/>
      <c r="E1765" s="134"/>
      <c r="F1765" s="134"/>
      <c r="G1765" s="134"/>
      <c r="H1765" s="134"/>
      <c r="I1765" s="134"/>
      <c r="J1765" s="134"/>
      <c r="K1765" s="134"/>
      <c r="L1765" s="134"/>
      <c r="M1765" s="134"/>
    </row>
    <row r="1766" spans="2:13" ht="20.100000000000001" customHeight="1" x14ac:dyDescent="0.2">
      <c r="B1766" s="134"/>
      <c r="C1766" s="134"/>
      <c r="D1766" s="134"/>
      <c r="E1766" s="134"/>
      <c r="F1766" s="134"/>
      <c r="G1766" s="134"/>
      <c r="H1766" s="134"/>
      <c r="I1766" s="134"/>
      <c r="J1766" s="134"/>
      <c r="K1766" s="134"/>
      <c r="L1766" s="134"/>
      <c r="M1766" s="134"/>
    </row>
    <row r="1767" spans="2:13" ht="20.100000000000001" customHeight="1" x14ac:dyDescent="0.2">
      <c r="B1767" s="134"/>
      <c r="C1767" s="134"/>
      <c r="D1767" s="134"/>
      <c r="E1767" s="134"/>
      <c r="F1767" s="134"/>
      <c r="G1767" s="134"/>
      <c r="H1767" s="134"/>
      <c r="I1767" s="134"/>
      <c r="J1767" s="134"/>
      <c r="K1767" s="134"/>
      <c r="L1767" s="134"/>
      <c r="M1767" s="134"/>
    </row>
    <row r="1768" spans="2:13" ht="20.100000000000001" customHeight="1" x14ac:dyDescent="0.2">
      <c r="B1768" s="134"/>
      <c r="C1768" s="134"/>
      <c r="D1768" s="134"/>
      <c r="E1768" s="134"/>
      <c r="F1768" s="134"/>
      <c r="G1768" s="134"/>
      <c r="H1768" s="134"/>
      <c r="I1768" s="134"/>
      <c r="J1768" s="134"/>
      <c r="K1768" s="134"/>
      <c r="L1768" s="134"/>
      <c r="M1768" s="134"/>
    </row>
    <row r="1769" spans="2:13" ht="20.100000000000001" customHeight="1" x14ac:dyDescent="0.2">
      <c r="B1769" s="134"/>
      <c r="C1769" s="134"/>
      <c r="D1769" s="134"/>
      <c r="E1769" s="134"/>
      <c r="F1769" s="134"/>
      <c r="G1769" s="134"/>
      <c r="H1769" s="134"/>
      <c r="I1769" s="134"/>
      <c r="J1769" s="134"/>
      <c r="K1769" s="134"/>
      <c r="L1769" s="134"/>
      <c r="M1769" s="134"/>
    </row>
    <row r="1770" spans="2:13" ht="20.100000000000001" customHeight="1" x14ac:dyDescent="0.2">
      <c r="B1770" s="134"/>
      <c r="C1770" s="134"/>
      <c r="D1770" s="134"/>
      <c r="E1770" s="134"/>
      <c r="F1770" s="134"/>
      <c r="G1770" s="134"/>
      <c r="H1770" s="134"/>
      <c r="I1770" s="134"/>
      <c r="J1770" s="134"/>
      <c r="K1770" s="134"/>
      <c r="L1770" s="134"/>
      <c r="M1770" s="134"/>
    </row>
    <row r="1771" spans="2:13" ht="20.100000000000001" customHeight="1" x14ac:dyDescent="0.2">
      <c r="B1771" s="134"/>
      <c r="C1771" s="134"/>
      <c r="D1771" s="134"/>
      <c r="E1771" s="134"/>
      <c r="F1771" s="134"/>
      <c r="G1771" s="134"/>
      <c r="H1771" s="134"/>
      <c r="I1771" s="134"/>
      <c r="J1771" s="134"/>
      <c r="K1771" s="134"/>
      <c r="L1771" s="134"/>
      <c r="M1771" s="134"/>
    </row>
    <row r="1772" spans="2:13" ht="20.100000000000001" customHeight="1" x14ac:dyDescent="0.2">
      <c r="B1772" s="134"/>
      <c r="C1772" s="134"/>
      <c r="D1772" s="134"/>
      <c r="E1772" s="134"/>
      <c r="F1772" s="134"/>
      <c r="G1772" s="134"/>
      <c r="H1772" s="134"/>
      <c r="I1772" s="134"/>
      <c r="J1772" s="134"/>
      <c r="K1772" s="134"/>
      <c r="L1772" s="134"/>
      <c r="M1772" s="134"/>
    </row>
    <row r="1773" spans="2:13" ht="20.100000000000001" customHeight="1" x14ac:dyDescent="0.2">
      <c r="B1773" s="134"/>
      <c r="C1773" s="134"/>
      <c r="D1773" s="134"/>
      <c r="E1773" s="134"/>
      <c r="F1773" s="134"/>
      <c r="G1773" s="134"/>
      <c r="H1773" s="134"/>
      <c r="I1773" s="134"/>
      <c r="J1773" s="134"/>
      <c r="K1773" s="134"/>
      <c r="L1773" s="134"/>
      <c r="M1773" s="134"/>
    </row>
    <row r="1774" spans="2:13" ht="20.100000000000001" customHeight="1" x14ac:dyDescent="0.2">
      <c r="B1774" s="134"/>
      <c r="C1774" s="134"/>
      <c r="D1774" s="134"/>
      <c r="E1774" s="134"/>
      <c r="F1774" s="134"/>
      <c r="G1774" s="134"/>
      <c r="H1774" s="134"/>
      <c r="I1774" s="134"/>
      <c r="J1774" s="134"/>
      <c r="K1774" s="134"/>
      <c r="L1774" s="134"/>
      <c r="M1774" s="134"/>
    </row>
    <row r="1775" spans="2:13" ht="20.100000000000001" customHeight="1" x14ac:dyDescent="0.2">
      <c r="B1775" s="134"/>
      <c r="C1775" s="134"/>
      <c r="D1775" s="134"/>
      <c r="E1775" s="134"/>
      <c r="F1775" s="134"/>
      <c r="G1775" s="134"/>
      <c r="H1775" s="134"/>
      <c r="I1775" s="134"/>
      <c r="J1775" s="134"/>
      <c r="K1775" s="134"/>
      <c r="L1775" s="134"/>
      <c r="M1775" s="134"/>
    </row>
    <row r="1776" spans="2:13" ht="20.100000000000001" customHeight="1" x14ac:dyDescent="0.2">
      <c r="B1776" s="134"/>
      <c r="C1776" s="134"/>
      <c r="D1776" s="134"/>
      <c r="E1776" s="134"/>
      <c r="F1776" s="134"/>
      <c r="G1776" s="134"/>
      <c r="H1776" s="134"/>
      <c r="I1776" s="134"/>
      <c r="J1776" s="134"/>
      <c r="K1776" s="134"/>
      <c r="L1776" s="134"/>
      <c r="M1776" s="134"/>
    </row>
    <row r="1777" spans="2:13" ht="20.100000000000001" customHeight="1" x14ac:dyDescent="0.2">
      <c r="B1777" s="134"/>
      <c r="C1777" s="134"/>
      <c r="D1777" s="134"/>
      <c r="E1777" s="134"/>
      <c r="F1777" s="134"/>
      <c r="G1777" s="134"/>
      <c r="H1777" s="134"/>
      <c r="I1777" s="134"/>
      <c r="J1777" s="134"/>
      <c r="K1777" s="134"/>
      <c r="L1777" s="134"/>
      <c r="M1777" s="134"/>
    </row>
    <row r="1778" spans="2:13" ht="20.100000000000001" customHeight="1" x14ac:dyDescent="0.2">
      <c r="B1778" s="134"/>
      <c r="C1778" s="134"/>
      <c r="D1778" s="134"/>
      <c r="E1778" s="134"/>
      <c r="F1778" s="134"/>
      <c r="G1778" s="134"/>
      <c r="H1778" s="134"/>
      <c r="I1778" s="134"/>
      <c r="J1778" s="134"/>
      <c r="K1778" s="134"/>
      <c r="L1778" s="134"/>
      <c r="M1778" s="134"/>
    </row>
    <row r="1779" spans="2:13" ht="20.100000000000001" customHeight="1" x14ac:dyDescent="0.2">
      <c r="B1779" s="134"/>
      <c r="C1779" s="134"/>
      <c r="D1779" s="134"/>
      <c r="E1779" s="134"/>
      <c r="F1779" s="134"/>
      <c r="G1779" s="134"/>
      <c r="H1779" s="134"/>
      <c r="I1779" s="134"/>
      <c r="J1779" s="134"/>
      <c r="K1779" s="134"/>
      <c r="L1779" s="134"/>
      <c r="M1779" s="134"/>
    </row>
    <row r="1780" spans="2:13" ht="20.100000000000001" customHeight="1" x14ac:dyDescent="0.2">
      <c r="B1780" s="134"/>
      <c r="C1780" s="134"/>
      <c r="D1780" s="134"/>
      <c r="E1780" s="134"/>
      <c r="F1780" s="134"/>
      <c r="G1780" s="134"/>
      <c r="H1780" s="134"/>
      <c r="I1780" s="134"/>
      <c r="J1780" s="134"/>
      <c r="K1780" s="134"/>
      <c r="L1780" s="134"/>
      <c r="M1780" s="134"/>
    </row>
    <row r="1781" spans="2:13" ht="20.100000000000001" customHeight="1" x14ac:dyDescent="0.2">
      <c r="B1781" s="134"/>
      <c r="C1781" s="134"/>
      <c r="D1781" s="134"/>
      <c r="E1781" s="134"/>
      <c r="F1781" s="134"/>
      <c r="G1781" s="134"/>
      <c r="H1781" s="134"/>
      <c r="I1781" s="134"/>
      <c r="J1781" s="134"/>
      <c r="K1781" s="134"/>
      <c r="L1781" s="134"/>
      <c r="M1781" s="134"/>
    </row>
    <row r="1782" spans="2:13" ht="20.100000000000001" customHeight="1" x14ac:dyDescent="0.2">
      <c r="B1782" s="134"/>
      <c r="C1782" s="134"/>
      <c r="D1782" s="134"/>
      <c r="E1782" s="134"/>
      <c r="F1782" s="134"/>
      <c r="G1782" s="134"/>
      <c r="H1782" s="134"/>
      <c r="I1782" s="134"/>
      <c r="J1782" s="134"/>
      <c r="K1782" s="134"/>
      <c r="L1782" s="134"/>
      <c r="M1782" s="134"/>
    </row>
    <row r="1783" spans="2:13" ht="20.100000000000001" customHeight="1" x14ac:dyDescent="0.2">
      <c r="B1783" s="134"/>
      <c r="C1783" s="134"/>
      <c r="D1783" s="134"/>
      <c r="E1783" s="134"/>
      <c r="F1783" s="134"/>
      <c r="G1783" s="134"/>
      <c r="H1783" s="134"/>
      <c r="I1783" s="134"/>
      <c r="J1783" s="134"/>
      <c r="K1783" s="134"/>
      <c r="L1783" s="134"/>
      <c r="M1783" s="134"/>
    </row>
    <row r="1784" spans="2:13" ht="20.100000000000001" customHeight="1" x14ac:dyDescent="0.2">
      <c r="B1784" s="134"/>
      <c r="C1784" s="134"/>
      <c r="D1784" s="134"/>
      <c r="E1784" s="134"/>
      <c r="F1784" s="134"/>
      <c r="G1784" s="134"/>
      <c r="H1784" s="134"/>
      <c r="I1784" s="134"/>
      <c r="J1784" s="134"/>
      <c r="K1784" s="134"/>
      <c r="L1784" s="134"/>
      <c r="M1784" s="134"/>
    </row>
    <row r="1785" spans="2:13" ht="20.100000000000001" customHeight="1" x14ac:dyDescent="0.2">
      <c r="B1785" s="134"/>
      <c r="C1785" s="134"/>
      <c r="D1785" s="134"/>
      <c r="E1785" s="134"/>
      <c r="F1785" s="134"/>
      <c r="G1785" s="134"/>
      <c r="H1785" s="134"/>
      <c r="I1785" s="134"/>
      <c r="J1785" s="134"/>
      <c r="K1785" s="134"/>
      <c r="L1785" s="134"/>
      <c r="M1785" s="134"/>
    </row>
    <row r="1786" spans="2:13" ht="20.100000000000001" customHeight="1" x14ac:dyDescent="0.2">
      <c r="B1786" s="134"/>
      <c r="C1786" s="134"/>
      <c r="D1786" s="134"/>
      <c r="E1786" s="134"/>
      <c r="F1786" s="134"/>
      <c r="G1786" s="134"/>
      <c r="H1786" s="134"/>
      <c r="I1786" s="134"/>
      <c r="J1786" s="134"/>
      <c r="K1786" s="134"/>
      <c r="L1786" s="134"/>
      <c r="M1786" s="134"/>
    </row>
    <row r="1787" spans="2:13" ht="20.100000000000001" customHeight="1" x14ac:dyDescent="0.2">
      <c r="B1787" s="134"/>
      <c r="C1787" s="134"/>
      <c r="D1787" s="134"/>
      <c r="E1787" s="134"/>
      <c r="F1787" s="134"/>
      <c r="G1787" s="134"/>
      <c r="H1787" s="134"/>
      <c r="I1787" s="134"/>
      <c r="J1787" s="134"/>
      <c r="K1787" s="134"/>
      <c r="L1787" s="134"/>
      <c r="M1787" s="134"/>
    </row>
    <row r="1788" spans="2:13" ht="20.100000000000001" customHeight="1" x14ac:dyDescent="0.2">
      <c r="B1788" s="134"/>
      <c r="C1788" s="134"/>
      <c r="D1788" s="134"/>
      <c r="E1788" s="134"/>
      <c r="F1788" s="134"/>
      <c r="G1788" s="134"/>
      <c r="H1788" s="134"/>
      <c r="I1788" s="134"/>
      <c r="J1788" s="134"/>
      <c r="K1788" s="134"/>
      <c r="L1788" s="134"/>
      <c r="M1788" s="134"/>
    </row>
    <row r="1789" spans="2:13" ht="20.100000000000001" customHeight="1" x14ac:dyDescent="0.2">
      <c r="B1789" s="134"/>
      <c r="C1789" s="134"/>
      <c r="D1789" s="134"/>
      <c r="E1789" s="134"/>
      <c r="F1789" s="134"/>
      <c r="G1789" s="134"/>
      <c r="H1789" s="134"/>
      <c r="I1789" s="134"/>
      <c r="J1789" s="134"/>
      <c r="K1789" s="134"/>
      <c r="L1789" s="134"/>
      <c r="M1789" s="134"/>
    </row>
    <row r="1790" spans="2:13" ht="20.100000000000001" customHeight="1" x14ac:dyDescent="0.2">
      <c r="B1790" s="134"/>
      <c r="C1790" s="134"/>
      <c r="D1790" s="134"/>
      <c r="E1790" s="134"/>
      <c r="F1790" s="134"/>
      <c r="G1790" s="134"/>
      <c r="H1790" s="134"/>
      <c r="I1790" s="134"/>
      <c r="J1790" s="134"/>
      <c r="K1790" s="134"/>
      <c r="L1790" s="134"/>
      <c r="M1790" s="134"/>
    </row>
    <row r="1791" spans="2:13" ht="20.100000000000001" customHeight="1" x14ac:dyDescent="0.2">
      <c r="B1791" s="162"/>
      <c r="C1791" s="162"/>
      <c r="D1791" s="162"/>
      <c r="E1791" s="162"/>
      <c r="F1791" s="162"/>
      <c r="G1791" s="162"/>
      <c r="H1791" s="162"/>
      <c r="I1791" s="162"/>
      <c r="J1791" s="162"/>
      <c r="K1791" s="162"/>
      <c r="L1791" s="162"/>
      <c r="M1791" s="162"/>
    </row>
    <row r="1792" spans="2:13" ht="20.100000000000001" customHeight="1" x14ac:dyDescent="0.2">
      <c r="B1792" s="134"/>
      <c r="C1792" s="134"/>
      <c r="D1792" s="134"/>
      <c r="E1792" s="134"/>
      <c r="F1792" s="134"/>
      <c r="G1792" s="134"/>
      <c r="H1792" s="134"/>
      <c r="I1792" s="134"/>
      <c r="J1792" s="134"/>
      <c r="K1792" s="134"/>
      <c r="L1792" s="134"/>
      <c r="M1792" s="134"/>
    </row>
    <row r="1793" spans="2:15" ht="20.100000000000001" customHeight="1" x14ac:dyDescent="0.2">
      <c r="B1793" s="132"/>
      <c r="C1793" s="132"/>
      <c r="D1793" s="132"/>
      <c r="E1793" s="132"/>
      <c r="F1793" s="132"/>
      <c r="G1793" s="132"/>
      <c r="H1793" s="132"/>
      <c r="I1793" s="132"/>
      <c r="J1793" s="132"/>
      <c r="K1793" s="132"/>
      <c r="L1793" s="132"/>
      <c r="M1793" s="132"/>
      <c r="N1793" s="13"/>
      <c r="O1793" s="13"/>
    </row>
    <row r="1794" spans="2:15" ht="20.100000000000001" customHeight="1" x14ac:dyDescent="0.2">
      <c r="B1794" s="133"/>
      <c r="C1794" s="133"/>
      <c r="D1794" s="133"/>
      <c r="E1794" s="133"/>
      <c r="F1794" s="133"/>
      <c r="G1794" s="133"/>
      <c r="H1794" s="133"/>
      <c r="I1794" s="133"/>
      <c r="J1794" s="133"/>
      <c r="K1794" s="133"/>
      <c r="L1794" s="133"/>
      <c r="M1794" s="133"/>
      <c r="N1794" s="13"/>
      <c r="O1794" s="13"/>
    </row>
    <row r="1795" spans="2:15" ht="20.100000000000001" customHeight="1" x14ac:dyDescent="0.2">
      <c r="B1795" s="133"/>
      <c r="C1795" s="133"/>
      <c r="D1795" s="133"/>
      <c r="E1795" s="133"/>
      <c r="F1795" s="133"/>
      <c r="G1795" s="133"/>
      <c r="H1795" s="133"/>
      <c r="I1795" s="133"/>
      <c r="J1795" s="133"/>
      <c r="K1795" s="133"/>
      <c r="L1795" s="133"/>
      <c r="M1795" s="133"/>
      <c r="N1795" s="13"/>
      <c r="O1795" s="13"/>
    </row>
    <row r="1796" spans="2:15" ht="20.100000000000001" customHeight="1" x14ac:dyDescent="0.2">
      <c r="B1796" s="134"/>
      <c r="C1796" s="134"/>
      <c r="D1796" s="134"/>
      <c r="E1796" s="134"/>
      <c r="F1796" s="134"/>
      <c r="G1796" s="134"/>
      <c r="H1796" s="134"/>
      <c r="I1796" s="134"/>
      <c r="J1796" s="134"/>
      <c r="K1796" s="134"/>
      <c r="L1796" s="134"/>
      <c r="M1796" s="134"/>
      <c r="N1796" s="13"/>
      <c r="O1796" s="13"/>
    </row>
    <row r="1797" spans="2:15" ht="20.100000000000001" customHeight="1" x14ac:dyDescent="0.2">
      <c r="B1797" s="132" t="s">
        <v>129</v>
      </c>
      <c r="C1797" s="132"/>
      <c r="D1797" s="132"/>
      <c r="E1797" s="132"/>
      <c r="F1797" s="132"/>
      <c r="G1797" s="132"/>
      <c r="H1797" s="132"/>
      <c r="I1797" s="132"/>
      <c r="J1797" s="132"/>
      <c r="K1797" s="132"/>
      <c r="L1797" s="132"/>
      <c r="M1797" s="132"/>
      <c r="N1797" s="109"/>
      <c r="O1797" s="109"/>
    </row>
    <row r="1798" spans="2:15" s="84" customFormat="1" ht="20.100000000000001" customHeight="1" x14ac:dyDescent="0.2">
      <c r="B1798" s="134"/>
      <c r="C1798" s="134"/>
      <c r="D1798" s="134"/>
      <c r="E1798" s="134"/>
      <c r="F1798" s="134"/>
      <c r="G1798" s="134"/>
      <c r="H1798" s="134"/>
      <c r="I1798" s="134"/>
      <c r="J1798" s="134"/>
      <c r="K1798" s="134"/>
      <c r="L1798" s="134"/>
      <c r="M1798" s="134"/>
      <c r="N1798" s="13"/>
      <c r="O1798" s="13"/>
    </row>
    <row r="1799" spans="2:15" ht="20.100000000000001" customHeight="1" x14ac:dyDescent="0.2">
      <c r="B1799" s="162"/>
      <c r="C1799" s="162"/>
      <c r="D1799" s="162"/>
      <c r="E1799" s="162"/>
      <c r="F1799" s="162"/>
      <c r="G1799" s="162"/>
      <c r="H1799" s="162"/>
      <c r="I1799" s="162"/>
      <c r="J1799" s="162"/>
      <c r="K1799" s="162"/>
      <c r="L1799" s="162"/>
      <c r="M1799" s="162"/>
      <c r="N1799" s="13"/>
      <c r="O1799" s="13"/>
    </row>
    <row r="1800" spans="2:15" ht="20.100000000000001" customHeight="1" x14ac:dyDescent="0.2">
      <c r="B1800" s="134"/>
      <c r="C1800" s="134"/>
      <c r="D1800" s="134"/>
      <c r="E1800" s="134"/>
      <c r="F1800" s="134"/>
      <c r="G1800" s="134"/>
      <c r="H1800" s="134"/>
      <c r="I1800" s="134"/>
      <c r="J1800" s="134"/>
      <c r="K1800" s="134"/>
      <c r="L1800" s="134"/>
      <c r="M1800" s="134"/>
      <c r="N1800" s="13"/>
      <c r="O1800" s="13"/>
    </row>
    <row r="1801" spans="2:15" ht="20.100000000000001" customHeight="1" x14ac:dyDescent="0.2">
      <c r="B1801" s="134"/>
      <c r="C1801" s="134"/>
      <c r="D1801" s="134"/>
      <c r="E1801" s="134"/>
      <c r="F1801" s="134"/>
      <c r="G1801" s="134"/>
      <c r="H1801" s="134"/>
      <c r="I1801" s="134"/>
      <c r="J1801" s="134"/>
      <c r="K1801" s="134"/>
      <c r="L1801" s="134"/>
      <c r="M1801" s="134"/>
      <c r="N1801" s="13"/>
      <c r="O1801" s="13"/>
    </row>
    <row r="1802" spans="2:15" ht="20.100000000000001" customHeight="1" x14ac:dyDescent="0.2">
      <c r="B1802" s="134"/>
      <c r="C1802" s="134"/>
      <c r="D1802" s="134"/>
      <c r="E1802" s="134"/>
      <c r="F1802" s="134"/>
      <c r="G1802" s="134"/>
      <c r="H1802" s="134"/>
      <c r="I1802" s="134"/>
      <c r="J1802" s="134"/>
      <c r="K1802" s="134"/>
      <c r="L1802" s="134"/>
      <c r="M1802" s="134"/>
      <c r="N1802" s="13"/>
      <c r="O1802" s="13"/>
    </row>
    <row r="1803" spans="2:15" ht="20.100000000000001" customHeight="1" x14ac:dyDescent="0.2">
      <c r="B1803" s="134"/>
      <c r="C1803" s="134"/>
      <c r="D1803" s="134"/>
      <c r="E1803" s="134"/>
      <c r="F1803" s="134"/>
      <c r="G1803" s="134"/>
      <c r="H1803" s="134"/>
      <c r="I1803" s="134"/>
      <c r="J1803" s="134"/>
      <c r="K1803" s="134"/>
      <c r="L1803" s="134"/>
      <c r="M1803" s="134"/>
      <c r="N1803" s="13"/>
      <c r="O1803" s="13"/>
    </row>
    <row r="1804" spans="2:15" ht="20.100000000000001" customHeight="1" x14ac:dyDescent="0.2">
      <c r="B1804" s="134"/>
      <c r="C1804" s="134"/>
      <c r="D1804" s="134"/>
      <c r="E1804" s="134"/>
      <c r="F1804" s="134"/>
      <c r="G1804" s="134"/>
      <c r="H1804" s="134"/>
      <c r="I1804" s="134"/>
      <c r="J1804" s="134"/>
      <c r="K1804" s="134"/>
      <c r="L1804" s="134"/>
      <c r="M1804" s="134"/>
      <c r="N1804" s="13"/>
      <c r="O1804" s="13"/>
    </row>
    <row r="1805" spans="2:15" ht="20.100000000000001" customHeight="1" x14ac:dyDescent="0.2">
      <c r="B1805" s="134"/>
      <c r="C1805" s="134"/>
      <c r="D1805" s="134"/>
      <c r="E1805" s="134"/>
      <c r="F1805" s="134"/>
      <c r="G1805" s="134"/>
      <c r="H1805" s="134"/>
      <c r="I1805" s="134"/>
      <c r="J1805" s="134"/>
      <c r="K1805" s="134"/>
      <c r="L1805" s="134"/>
      <c r="M1805" s="134"/>
      <c r="N1805" s="13"/>
      <c r="O1805" s="13"/>
    </row>
    <row r="1806" spans="2:15" ht="20.100000000000001" customHeight="1" x14ac:dyDescent="0.2">
      <c r="B1806" s="134"/>
      <c r="C1806" s="134"/>
      <c r="D1806" s="134"/>
      <c r="E1806" s="134"/>
      <c r="F1806" s="134"/>
      <c r="G1806" s="134"/>
      <c r="H1806" s="134"/>
      <c r="I1806" s="134"/>
      <c r="J1806" s="134"/>
      <c r="K1806" s="134"/>
      <c r="L1806" s="134"/>
      <c r="M1806" s="134"/>
      <c r="N1806" s="13"/>
      <c r="O1806" s="13"/>
    </row>
    <row r="1807" spans="2:15" ht="20.100000000000001" customHeight="1" x14ac:dyDescent="0.2">
      <c r="B1807" s="134"/>
      <c r="C1807" s="134"/>
      <c r="D1807" s="134"/>
      <c r="E1807" s="134"/>
      <c r="F1807" s="134"/>
      <c r="G1807" s="134"/>
      <c r="H1807" s="134"/>
      <c r="I1807" s="134"/>
      <c r="J1807" s="134"/>
      <c r="K1807" s="134"/>
      <c r="L1807" s="134"/>
      <c r="M1807" s="134"/>
      <c r="N1807" s="13"/>
      <c r="O1807" s="13"/>
    </row>
    <row r="1808" spans="2:15" ht="20.100000000000001" customHeight="1" x14ac:dyDescent="0.2">
      <c r="B1808" s="134"/>
      <c r="C1808" s="134"/>
      <c r="D1808" s="134"/>
      <c r="E1808" s="134"/>
      <c r="F1808" s="134"/>
      <c r="G1808" s="134"/>
      <c r="H1808" s="134"/>
      <c r="I1808" s="134"/>
      <c r="J1808" s="134"/>
      <c r="K1808" s="134"/>
      <c r="L1808" s="134"/>
      <c r="M1808" s="134"/>
      <c r="N1808" s="13"/>
      <c r="O1808" s="13"/>
    </row>
    <row r="1809" spans="2:15" ht="20.100000000000001" customHeight="1" x14ac:dyDescent="0.2">
      <c r="B1809" s="134"/>
      <c r="C1809" s="134"/>
      <c r="D1809" s="134"/>
      <c r="E1809" s="134"/>
      <c r="F1809" s="134"/>
      <c r="G1809" s="134"/>
      <c r="H1809" s="134"/>
      <c r="I1809" s="134"/>
      <c r="J1809" s="134"/>
      <c r="K1809" s="134"/>
      <c r="L1809" s="134"/>
      <c r="M1809" s="134"/>
      <c r="N1809" s="13"/>
      <c r="O1809" s="13"/>
    </row>
    <row r="1810" spans="2:15" ht="20.100000000000001" customHeight="1" x14ac:dyDescent="0.2">
      <c r="B1810" s="134"/>
      <c r="C1810" s="134"/>
      <c r="D1810" s="134"/>
      <c r="E1810" s="134"/>
      <c r="F1810" s="134"/>
      <c r="G1810" s="134"/>
      <c r="H1810" s="134"/>
      <c r="I1810" s="134"/>
      <c r="J1810" s="134"/>
      <c r="K1810" s="134"/>
      <c r="L1810" s="134"/>
      <c r="M1810" s="134"/>
      <c r="N1810" s="13"/>
      <c r="O1810" s="13"/>
    </row>
    <row r="1811" spans="2:15" ht="20.100000000000001" customHeight="1" x14ac:dyDescent="0.2">
      <c r="B1811" s="134"/>
      <c r="C1811" s="134"/>
      <c r="D1811" s="134"/>
      <c r="E1811" s="134"/>
      <c r="F1811" s="134"/>
      <c r="G1811" s="134"/>
      <c r="H1811" s="134"/>
      <c r="I1811" s="134"/>
      <c r="J1811" s="134"/>
      <c r="K1811" s="134"/>
      <c r="L1811" s="134"/>
      <c r="M1811" s="134"/>
      <c r="N1811" s="13"/>
      <c r="O1811" s="13"/>
    </row>
    <row r="1812" spans="2:15" ht="20.100000000000001" customHeight="1" x14ac:dyDescent="0.2">
      <c r="B1812" s="134"/>
      <c r="C1812" s="134"/>
      <c r="D1812" s="134"/>
      <c r="E1812" s="134"/>
      <c r="F1812" s="134"/>
      <c r="G1812" s="134"/>
      <c r="H1812" s="134"/>
      <c r="I1812" s="134"/>
      <c r="J1812" s="134"/>
      <c r="K1812" s="134"/>
      <c r="L1812" s="134"/>
      <c r="M1812" s="134"/>
      <c r="N1812" s="13"/>
      <c r="O1812" s="13"/>
    </row>
    <row r="1813" spans="2:15" ht="20.100000000000001" customHeight="1" x14ac:dyDescent="0.2">
      <c r="B1813" s="134"/>
      <c r="C1813" s="134"/>
      <c r="D1813" s="134"/>
      <c r="E1813" s="134"/>
      <c r="F1813" s="134"/>
      <c r="G1813" s="134"/>
      <c r="H1813" s="134"/>
      <c r="I1813" s="134"/>
      <c r="J1813" s="134"/>
      <c r="K1813" s="134"/>
      <c r="L1813" s="134"/>
      <c r="M1813" s="134"/>
      <c r="N1813" s="13"/>
      <c r="O1813" s="13"/>
    </row>
    <row r="1814" spans="2:15" ht="20.100000000000001" customHeight="1" x14ac:dyDescent="0.2">
      <c r="B1814" s="134"/>
      <c r="C1814" s="134"/>
      <c r="D1814" s="134"/>
      <c r="E1814" s="134"/>
      <c r="F1814" s="134"/>
      <c r="G1814" s="134"/>
      <c r="H1814" s="134"/>
      <c r="I1814" s="134"/>
      <c r="J1814" s="134"/>
      <c r="K1814" s="134"/>
      <c r="L1814" s="134"/>
      <c r="M1814" s="134"/>
      <c r="N1814" s="13"/>
      <c r="O1814" s="13"/>
    </row>
    <row r="1815" spans="2:15" ht="20.100000000000001" customHeight="1" x14ac:dyDescent="0.2">
      <c r="B1815" s="134"/>
      <c r="C1815" s="134"/>
      <c r="D1815" s="134"/>
      <c r="E1815" s="134"/>
      <c r="F1815" s="134"/>
      <c r="G1815" s="134"/>
      <c r="H1815" s="134"/>
      <c r="I1815" s="134"/>
      <c r="J1815" s="134"/>
      <c r="K1815" s="134"/>
      <c r="L1815" s="134"/>
      <c r="M1815" s="134"/>
      <c r="N1815" s="13"/>
      <c r="O1815" s="13"/>
    </row>
    <row r="1816" spans="2:15" ht="20.100000000000001" customHeight="1" x14ac:dyDescent="0.2">
      <c r="B1816" s="134"/>
      <c r="C1816" s="134"/>
      <c r="D1816" s="134"/>
      <c r="E1816" s="134"/>
      <c r="F1816" s="134"/>
      <c r="G1816" s="134"/>
      <c r="H1816" s="134"/>
      <c r="I1816" s="134"/>
      <c r="J1816" s="134"/>
      <c r="K1816" s="134"/>
      <c r="L1816" s="134"/>
      <c r="M1816" s="134"/>
      <c r="N1816" s="13"/>
      <c r="O1816" s="13"/>
    </row>
    <row r="1817" spans="2:15" ht="20.100000000000001" customHeight="1" x14ac:dyDescent="0.2">
      <c r="B1817" s="134"/>
      <c r="C1817" s="134"/>
      <c r="D1817" s="134"/>
      <c r="E1817" s="134"/>
      <c r="F1817" s="134"/>
      <c r="G1817" s="134"/>
      <c r="H1817" s="134"/>
      <c r="I1817" s="134"/>
      <c r="J1817" s="134"/>
      <c r="K1817" s="134"/>
      <c r="L1817" s="134"/>
      <c r="M1817" s="134"/>
      <c r="N1817" s="13"/>
      <c r="O1817" s="13"/>
    </row>
    <row r="1818" spans="2:15" ht="20.100000000000001" customHeight="1" x14ac:dyDescent="0.2">
      <c r="B1818" s="134"/>
      <c r="C1818" s="134"/>
      <c r="D1818" s="134"/>
      <c r="E1818" s="134"/>
      <c r="F1818" s="134"/>
      <c r="G1818" s="134"/>
      <c r="H1818" s="134"/>
      <c r="I1818" s="134"/>
      <c r="J1818" s="134"/>
      <c r="K1818" s="134"/>
      <c r="L1818" s="134"/>
      <c r="M1818" s="134"/>
      <c r="N1818" s="13"/>
      <c r="O1818" s="13"/>
    </row>
    <row r="1819" spans="2:15" ht="20.100000000000001" customHeight="1" x14ac:dyDescent="0.2">
      <c r="B1819" s="134"/>
      <c r="C1819" s="134"/>
      <c r="D1819" s="134"/>
      <c r="E1819" s="134"/>
      <c r="F1819" s="134"/>
      <c r="G1819" s="134"/>
      <c r="H1819" s="134"/>
      <c r="I1819" s="134"/>
      <c r="J1819" s="134"/>
      <c r="K1819" s="134"/>
      <c r="L1819" s="134"/>
      <c r="M1819" s="134"/>
      <c r="N1819" s="13"/>
      <c r="O1819" s="13"/>
    </row>
    <row r="1820" spans="2:15" ht="20.100000000000001" customHeight="1" x14ac:dyDescent="0.2">
      <c r="B1820" s="134"/>
      <c r="C1820" s="134"/>
      <c r="D1820" s="134"/>
      <c r="E1820" s="134"/>
      <c r="F1820" s="134"/>
      <c r="G1820" s="134"/>
      <c r="H1820" s="134"/>
      <c r="I1820" s="134"/>
      <c r="J1820" s="134"/>
      <c r="K1820" s="134"/>
      <c r="L1820" s="134"/>
      <c r="M1820" s="134"/>
      <c r="N1820" s="13"/>
      <c r="O1820" s="13"/>
    </row>
    <row r="1821" spans="2:15" ht="20.100000000000001" customHeight="1" x14ac:dyDescent="0.2">
      <c r="B1821" s="134"/>
      <c r="C1821" s="134"/>
      <c r="D1821" s="134"/>
      <c r="E1821" s="134"/>
      <c r="F1821" s="134"/>
      <c r="G1821" s="134"/>
      <c r="H1821" s="134"/>
      <c r="I1821" s="134"/>
      <c r="J1821" s="134"/>
      <c r="K1821" s="134"/>
      <c r="L1821" s="134"/>
      <c r="M1821" s="134"/>
      <c r="N1821" s="13"/>
      <c r="O1821" s="13"/>
    </row>
    <row r="1822" spans="2:15" ht="20.100000000000001" customHeight="1" x14ac:dyDescent="0.2">
      <c r="B1822" s="134"/>
      <c r="C1822" s="134"/>
      <c r="D1822" s="134"/>
      <c r="E1822" s="134"/>
      <c r="F1822" s="134"/>
      <c r="G1822" s="134"/>
      <c r="H1822" s="134"/>
      <c r="I1822" s="134"/>
      <c r="J1822" s="134"/>
      <c r="K1822" s="134"/>
      <c r="L1822" s="134"/>
      <c r="M1822" s="134"/>
      <c r="N1822" s="13"/>
      <c r="O1822" s="13"/>
    </row>
    <row r="1823" spans="2:15" ht="20.100000000000001" customHeight="1" x14ac:dyDescent="0.2">
      <c r="B1823" s="134"/>
      <c r="C1823" s="134"/>
      <c r="D1823" s="134"/>
      <c r="E1823" s="134"/>
      <c r="F1823" s="134"/>
      <c r="G1823" s="134"/>
      <c r="H1823" s="134"/>
      <c r="I1823" s="134"/>
      <c r="J1823" s="134"/>
      <c r="K1823" s="134"/>
      <c r="L1823" s="134"/>
      <c r="M1823" s="134"/>
      <c r="N1823" s="13"/>
      <c r="O1823" s="13"/>
    </row>
    <row r="1824" spans="2:15" ht="20.100000000000001" customHeight="1" x14ac:dyDescent="0.2">
      <c r="B1824" s="134"/>
      <c r="C1824" s="134"/>
      <c r="D1824" s="134"/>
      <c r="E1824" s="134"/>
      <c r="F1824" s="134"/>
      <c r="G1824" s="134"/>
      <c r="H1824" s="134"/>
      <c r="I1824" s="134"/>
      <c r="J1824" s="134"/>
      <c r="K1824" s="134"/>
      <c r="L1824" s="134"/>
      <c r="M1824" s="134"/>
      <c r="N1824" s="13"/>
      <c r="O1824" s="13"/>
    </row>
    <row r="1825" spans="2:15" ht="20.100000000000001" customHeight="1" x14ac:dyDescent="0.2">
      <c r="B1825" s="134"/>
      <c r="C1825" s="134"/>
      <c r="D1825" s="134"/>
      <c r="E1825" s="134"/>
      <c r="F1825" s="134"/>
      <c r="G1825" s="134"/>
      <c r="H1825" s="134"/>
      <c r="I1825" s="134"/>
      <c r="J1825" s="134"/>
      <c r="K1825" s="134"/>
      <c r="L1825" s="134"/>
      <c r="M1825" s="134"/>
      <c r="N1825" s="13"/>
      <c r="O1825" s="13"/>
    </row>
    <row r="1826" spans="2:15" ht="20.100000000000001" customHeight="1" x14ac:dyDescent="0.2">
      <c r="B1826" s="134"/>
      <c r="C1826" s="134"/>
      <c r="D1826" s="134"/>
      <c r="E1826" s="134"/>
      <c r="F1826" s="134"/>
      <c r="G1826" s="134"/>
      <c r="H1826" s="134"/>
      <c r="I1826" s="134"/>
      <c r="J1826" s="134"/>
      <c r="K1826" s="134"/>
      <c r="L1826" s="134"/>
      <c r="M1826" s="134"/>
      <c r="N1826" s="13"/>
      <c r="O1826" s="13"/>
    </row>
    <row r="1827" spans="2:15" ht="20.100000000000001" customHeight="1" x14ac:dyDescent="0.2">
      <c r="B1827" s="162"/>
      <c r="C1827" s="162"/>
      <c r="D1827" s="162"/>
      <c r="E1827" s="162"/>
      <c r="F1827" s="162"/>
      <c r="G1827" s="162"/>
      <c r="H1827" s="162"/>
      <c r="I1827" s="162"/>
      <c r="J1827" s="162"/>
      <c r="K1827" s="162"/>
      <c r="L1827" s="162"/>
      <c r="M1827" s="162"/>
      <c r="N1827" s="13"/>
      <c r="O1827" s="13"/>
    </row>
    <row r="1828" spans="2:15" ht="20.100000000000001" customHeight="1" x14ac:dyDescent="0.2">
      <c r="B1828" s="162"/>
      <c r="C1828" s="162"/>
      <c r="D1828" s="162"/>
      <c r="E1828" s="162"/>
      <c r="F1828" s="162"/>
      <c r="G1828" s="162"/>
      <c r="H1828" s="162"/>
      <c r="I1828" s="162"/>
      <c r="J1828" s="162"/>
      <c r="K1828" s="162"/>
      <c r="L1828" s="162"/>
      <c r="M1828" s="162"/>
      <c r="N1828" s="13"/>
      <c r="O1828" s="13"/>
    </row>
    <row r="1829" spans="2:15" ht="20.100000000000001" customHeight="1" x14ac:dyDescent="0.2">
      <c r="B1829" s="162"/>
      <c r="C1829" s="162"/>
      <c r="D1829" s="162"/>
      <c r="E1829" s="162"/>
      <c r="F1829" s="162"/>
      <c r="G1829" s="162"/>
      <c r="H1829" s="162"/>
      <c r="I1829" s="162"/>
      <c r="J1829" s="162"/>
      <c r="K1829" s="162"/>
      <c r="L1829" s="162"/>
      <c r="M1829" s="162"/>
      <c r="N1829" s="13"/>
      <c r="O1829" s="13"/>
    </row>
    <row r="1830" spans="2:15" ht="20.100000000000001" customHeight="1" x14ac:dyDescent="0.2">
      <c r="B1830" s="162"/>
      <c r="C1830" s="162"/>
      <c r="D1830" s="162"/>
      <c r="E1830" s="162"/>
      <c r="F1830" s="162"/>
      <c r="G1830" s="162"/>
      <c r="H1830" s="162"/>
      <c r="I1830" s="162"/>
      <c r="J1830" s="162"/>
      <c r="K1830" s="162"/>
      <c r="L1830" s="162"/>
      <c r="M1830" s="162"/>
      <c r="N1830" s="13"/>
      <c r="O1830" s="13"/>
    </row>
    <row r="1831" spans="2:15" ht="20.100000000000001" customHeight="1" x14ac:dyDescent="0.2">
      <c r="B1831" s="162"/>
      <c r="C1831" s="162"/>
      <c r="D1831" s="162"/>
      <c r="E1831" s="162"/>
      <c r="F1831" s="162"/>
      <c r="G1831" s="162"/>
      <c r="H1831" s="162"/>
      <c r="I1831" s="162"/>
      <c r="J1831" s="162"/>
      <c r="K1831" s="162"/>
      <c r="L1831" s="162"/>
      <c r="M1831" s="162"/>
      <c r="N1831" s="13"/>
      <c r="O1831" s="13"/>
    </row>
    <row r="1832" spans="2:15" ht="20.100000000000001" customHeight="1" x14ac:dyDescent="0.2">
      <c r="B1832" s="162"/>
      <c r="C1832" s="162"/>
      <c r="D1832" s="162"/>
      <c r="E1832" s="162"/>
      <c r="F1832" s="162"/>
      <c r="G1832" s="162"/>
      <c r="H1832" s="162"/>
      <c r="I1832" s="162"/>
      <c r="J1832" s="162"/>
      <c r="K1832" s="162"/>
      <c r="L1832" s="162"/>
      <c r="M1832" s="162"/>
      <c r="N1832" s="13"/>
      <c r="O1832" s="13"/>
    </row>
    <row r="1833" spans="2:15" ht="20.100000000000001" customHeight="1" x14ac:dyDescent="0.2">
      <c r="B1833" s="162"/>
      <c r="C1833" s="162"/>
      <c r="D1833" s="162"/>
      <c r="E1833" s="162"/>
      <c r="F1833" s="162"/>
      <c r="G1833" s="162"/>
      <c r="H1833" s="162"/>
      <c r="I1833" s="162"/>
      <c r="J1833" s="162"/>
      <c r="K1833" s="162"/>
      <c r="L1833" s="162"/>
      <c r="M1833" s="162"/>
      <c r="N1833" s="13"/>
      <c r="O1833" s="13"/>
    </row>
    <row r="1834" spans="2:15" ht="20.100000000000001" customHeight="1" x14ac:dyDescent="0.2">
      <c r="B1834" s="162"/>
      <c r="C1834" s="162"/>
      <c r="D1834" s="162"/>
      <c r="E1834" s="162"/>
      <c r="F1834" s="162"/>
      <c r="G1834" s="162"/>
      <c r="H1834" s="162"/>
      <c r="I1834" s="162"/>
      <c r="J1834" s="162"/>
      <c r="K1834" s="162"/>
      <c r="L1834" s="162"/>
      <c r="M1834" s="162"/>
      <c r="N1834" s="13"/>
      <c r="O1834" s="13"/>
    </row>
    <row r="1835" spans="2:15" ht="20.100000000000001" customHeight="1" x14ac:dyDescent="0.2">
      <c r="B1835" s="162"/>
      <c r="C1835" s="162"/>
      <c r="D1835" s="162"/>
      <c r="E1835" s="162"/>
      <c r="F1835" s="162"/>
      <c r="G1835" s="162"/>
      <c r="H1835" s="162"/>
      <c r="I1835" s="162"/>
      <c r="J1835" s="162"/>
      <c r="K1835" s="162"/>
      <c r="L1835" s="162"/>
      <c r="M1835" s="162"/>
      <c r="N1835" s="13"/>
      <c r="O1835" s="13"/>
    </row>
    <row r="1836" spans="2:15" ht="20.100000000000001" customHeight="1" x14ac:dyDescent="0.2">
      <c r="B1836" s="162"/>
      <c r="C1836" s="162"/>
      <c r="D1836" s="162"/>
      <c r="E1836" s="162"/>
      <c r="F1836" s="162"/>
      <c r="G1836" s="162"/>
      <c r="H1836" s="162"/>
      <c r="I1836" s="162"/>
      <c r="J1836" s="162"/>
      <c r="K1836" s="162"/>
      <c r="L1836" s="162"/>
      <c r="M1836" s="162"/>
      <c r="N1836" s="13"/>
      <c r="O1836" s="13"/>
    </row>
    <row r="1837" spans="2:15" ht="20.100000000000001" customHeight="1" x14ac:dyDescent="0.2">
      <c r="B1837" s="162"/>
      <c r="C1837" s="162"/>
      <c r="D1837" s="162"/>
      <c r="E1837" s="162"/>
      <c r="F1837" s="162"/>
      <c r="G1837" s="162"/>
      <c r="H1837" s="162"/>
      <c r="I1837" s="162"/>
      <c r="J1837" s="162"/>
      <c r="K1837" s="162"/>
      <c r="L1837" s="162"/>
      <c r="M1837" s="162"/>
      <c r="N1837" s="13"/>
      <c r="O1837" s="13"/>
    </row>
    <row r="1838" spans="2:15" ht="20.100000000000001" customHeight="1" x14ac:dyDescent="0.2">
      <c r="B1838" s="162"/>
      <c r="C1838" s="162"/>
      <c r="D1838" s="162"/>
      <c r="E1838" s="162"/>
      <c r="F1838" s="162"/>
      <c r="G1838" s="162"/>
      <c r="H1838" s="162"/>
      <c r="I1838" s="162"/>
      <c r="J1838" s="162"/>
      <c r="K1838" s="162"/>
      <c r="L1838" s="162"/>
      <c r="M1838" s="162"/>
      <c r="N1838" s="13"/>
      <c r="O1838" s="13"/>
    </row>
    <row r="1839" spans="2:15" ht="20.100000000000001" customHeight="1" x14ac:dyDescent="0.2">
      <c r="B1839" s="162"/>
      <c r="C1839" s="162"/>
      <c r="D1839" s="162"/>
      <c r="E1839" s="162"/>
      <c r="F1839" s="162"/>
      <c r="G1839" s="162"/>
      <c r="H1839" s="162"/>
      <c r="I1839" s="162"/>
      <c r="J1839" s="162"/>
      <c r="K1839" s="162"/>
      <c r="L1839" s="162"/>
      <c r="M1839" s="162"/>
      <c r="N1839" s="13"/>
      <c r="O1839" s="13"/>
    </row>
    <row r="1840" spans="2:15" ht="20.100000000000001" customHeight="1" x14ac:dyDescent="0.2">
      <c r="B1840" s="162"/>
      <c r="C1840" s="162"/>
      <c r="D1840" s="162"/>
      <c r="E1840" s="162"/>
      <c r="F1840" s="162"/>
      <c r="G1840" s="162"/>
      <c r="H1840" s="162"/>
      <c r="I1840" s="162"/>
      <c r="J1840" s="162"/>
      <c r="K1840" s="162"/>
      <c r="L1840" s="162"/>
      <c r="M1840" s="162"/>
      <c r="N1840" s="13"/>
      <c r="O1840" s="13"/>
    </row>
    <row r="1841" spans="2:15" ht="20.100000000000001" customHeight="1" x14ac:dyDescent="0.2">
      <c r="B1841" s="162"/>
      <c r="C1841" s="162"/>
      <c r="D1841" s="162"/>
      <c r="E1841" s="162"/>
      <c r="F1841" s="162"/>
      <c r="G1841" s="162"/>
      <c r="H1841" s="162"/>
      <c r="I1841" s="162"/>
      <c r="J1841" s="162"/>
      <c r="K1841" s="162"/>
      <c r="L1841" s="162"/>
      <c r="M1841" s="162"/>
      <c r="N1841" s="13"/>
      <c r="O1841" s="13"/>
    </row>
    <row r="1842" spans="2:15" ht="20.100000000000001" customHeight="1" x14ac:dyDescent="0.2">
      <c r="B1842" s="162"/>
      <c r="C1842" s="162"/>
      <c r="D1842" s="162"/>
      <c r="E1842" s="162"/>
      <c r="F1842" s="162"/>
      <c r="G1842" s="162"/>
      <c r="H1842" s="162"/>
      <c r="I1842" s="162"/>
      <c r="J1842" s="162"/>
      <c r="K1842" s="162"/>
      <c r="L1842" s="162"/>
      <c r="M1842" s="162"/>
      <c r="N1842" s="13"/>
      <c r="O1842" s="13"/>
    </row>
    <row r="1843" spans="2:15" ht="20.100000000000001" customHeight="1" x14ac:dyDescent="0.2">
      <c r="B1843" s="162"/>
      <c r="C1843" s="162"/>
      <c r="D1843" s="162"/>
      <c r="E1843" s="162"/>
      <c r="F1843" s="162"/>
      <c r="G1843" s="162"/>
      <c r="H1843" s="162"/>
      <c r="I1843" s="162"/>
      <c r="J1843" s="162"/>
      <c r="K1843" s="162"/>
      <c r="L1843" s="162"/>
      <c r="M1843" s="162"/>
      <c r="N1843" s="13"/>
      <c r="O1843" s="13"/>
    </row>
    <row r="1844" spans="2:15" ht="20.100000000000001" customHeight="1" x14ac:dyDescent="0.2">
      <c r="B1844" s="162"/>
      <c r="C1844" s="162"/>
      <c r="D1844" s="162"/>
      <c r="E1844" s="162"/>
      <c r="F1844" s="162"/>
      <c r="G1844" s="162"/>
      <c r="H1844" s="162"/>
      <c r="I1844" s="162"/>
      <c r="J1844" s="162"/>
      <c r="K1844" s="162"/>
      <c r="L1844" s="162"/>
      <c r="M1844" s="162"/>
      <c r="N1844" s="13"/>
      <c r="O1844" s="13"/>
    </row>
    <row r="1845" spans="2:15" ht="20.100000000000001" customHeight="1" x14ac:dyDescent="0.2">
      <c r="B1845" s="162"/>
      <c r="C1845" s="162"/>
      <c r="D1845" s="162"/>
      <c r="E1845" s="162"/>
      <c r="F1845" s="162"/>
      <c r="G1845" s="162"/>
      <c r="H1845" s="162"/>
      <c r="I1845" s="162"/>
      <c r="J1845" s="162"/>
      <c r="K1845" s="162"/>
      <c r="L1845" s="162"/>
      <c r="M1845" s="162"/>
      <c r="N1845" s="13"/>
      <c r="O1845" s="13"/>
    </row>
    <row r="1846" spans="2:15" ht="20.100000000000001" customHeight="1" x14ac:dyDescent="0.2">
      <c r="B1846" s="162"/>
      <c r="C1846" s="162"/>
      <c r="D1846" s="162"/>
      <c r="E1846" s="162"/>
      <c r="F1846" s="162"/>
      <c r="G1846" s="162"/>
      <c r="H1846" s="162"/>
      <c r="I1846" s="162"/>
      <c r="J1846" s="162"/>
      <c r="K1846" s="162"/>
      <c r="L1846" s="162"/>
      <c r="M1846" s="162"/>
      <c r="N1846" s="13"/>
      <c r="O1846" s="13"/>
    </row>
    <row r="1847" spans="2:15" ht="20.100000000000001" customHeight="1" x14ac:dyDescent="0.2">
      <c r="B1847" s="162"/>
      <c r="C1847" s="162"/>
      <c r="D1847" s="162"/>
      <c r="E1847" s="162"/>
      <c r="F1847" s="162"/>
      <c r="G1847" s="162"/>
      <c r="H1847" s="162"/>
      <c r="I1847" s="162"/>
      <c r="J1847" s="162"/>
      <c r="K1847" s="162"/>
      <c r="L1847" s="162"/>
      <c r="M1847" s="162"/>
      <c r="N1847" s="13"/>
      <c r="O1847" s="13"/>
    </row>
    <row r="1848" spans="2:15" ht="20.100000000000001" customHeight="1" x14ac:dyDescent="0.2">
      <c r="B1848" s="162"/>
      <c r="C1848" s="162"/>
      <c r="D1848" s="162"/>
      <c r="E1848" s="162"/>
      <c r="F1848" s="162"/>
      <c r="G1848" s="162"/>
      <c r="H1848" s="162"/>
      <c r="I1848" s="162"/>
      <c r="J1848" s="162"/>
      <c r="K1848" s="162"/>
      <c r="L1848" s="162"/>
      <c r="M1848" s="162"/>
      <c r="N1848" s="13"/>
      <c r="O1848" s="13"/>
    </row>
    <row r="1849" spans="2:15" ht="20.100000000000001" customHeight="1" x14ac:dyDescent="0.2">
      <c r="B1849" s="162"/>
      <c r="C1849" s="162"/>
      <c r="D1849" s="162"/>
      <c r="E1849" s="162"/>
      <c r="F1849" s="162"/>
      <c r="G1849" s="162"/>
      <c r="H1849" s="162"/>
      <c r="I1849" s="162"/>
      <c r="J1849" s="162"/>
      <c r="K1849" s="162"/>
      <c r="L1849" s="162"/>
      <c r="M1849" s="162"/>
      <c r="N1849" s="13"/>
      <c r="O1849" s="13"/>
    </row>
    <row r="1850" spans="2:15" ht="20.100000000000001" customHeight="1" x14ac:dyDescent="0.2">
      <c r="B1850" s="162"/>
      <c r="C1850" s="162"/>
      <c r="D1850" s="162"/>
      <c r="E1850" s="162"/>
      <c r="F1850" s="162"/>
      <c r="G1850" s="162"/>
      <c r="H1850" s="162"/>
      <c r="I1850" s="162"/>
      <c r="J1850" s="162"/>
      <c r="K1850" s="162"/>
      <c r="L1850" s="162"/>
      <c r="M1850" s="162"/>
      <c r="N1850" s="13"/>
      <c r="O1850" s="13"/>
    </row>
    <row r="1851" spans="2:15" ht="20.100000000000001" customHeight="1" x14ac:dyDescent="0.2">
      <c r="B1851" s="162"/>
      <c r="C1851" s="162"/>
      <c r="D1851" s="162"/>
      <c r="E1851" s="162"/>
      <c r="F1851" s="162"/>
      <c r="G1851" s="162"/>
      <c r="H1851" s="162"/>
      <c r="I1851" s="162"/>
      <c r="J1851" s="162"/>
      <c r="K1851" s="162"/>
      <c r="L1851" s="162"/>
      <c r="M1851" s="162"/>
      <c r="N1851" s="13"/>
      <c r="O1851" s="13"/>
    </row>
    <row r="1852" spans="2:15" ht="20.100000000000001" customHeight="1" x14ac:dyDescent="0.2">
      <c r="B1852" s="162"/>
      <c r="C1852" s="162"/>
      <c r="D1852" s="162"/>
      <c r="E1852" s="162"/>
      <c r="F1852" s="162"/>
      <c r="G1852" s="162"/>
      <c r="H1852" s="162"/>
      <c r="I1852" s="162"/>
      <c r="J1852" s="162"/>
      <c r="K1852" s="162"/>
      <c r="L1852" s="162"/>
      <c r="M1852" s="162"/>
      <c r="N1852" s="13"/>
      <c r="O1852" s="13"/>
    </row>
    <row r="1853" spans="2:15" ht="20.100000000000001" customHeight="1" x14ac:dyDescent="0.2">
      <c r="B1853" s="162"/>
      <c r="C1853" s="162"/>
      <c r="D1853" s="162"/>
      <c r="E1853" s="162"/>
      <c r="F1853" s="162"/>
      <c r="G1853" s="162"/>
      <c r="H1853" s="162"/>
      <c r="I1853" s="162"/>
      <c r="J1853" s="162"/>
      <c r="K1853" s="162"/>
      <c r="L1853" s="162"/>
      <c r="M1853" s="162"/>
      <c r="N1853" s="13"/>
      <c r="O1853" s="13"/>
    </row>
    <row r="1854" spans="2:15" ht="20.100000000000001" customHeight="1" x14ac:dyDescent="0.2">
      <c r="B1854" s="162"/>
      <c r="C1854" s="162"/>
      <c r="D1854" s="162"/>
      <c r="E1854" s="162"/>
      <c r="F1854" s="162"/>
      <c r="G1854" s="162"/>
      <c r="H1854" s="162"/>
      <c r="I1854" s="162"/>
      <c r="J1854" s="162"/>
      <c r="K1854" s="162"/>
      <c r="L1854" s="162"/>
      <c r="M1854" s="162"/>
      <c r="N1854" s="13"/>
      <c r="O1854" s="13"/>
    </row>
    <row r="1855" spans="2:15" ht="20.100000000000001" customHeight="1" x14ac:dyDescent="0.2">
      <c r="B1855" s="162"/>
      <c r="C1855" s="162"/>
      <c r="D1855" s="162"/>
      <c r="E1855" s="162"/>
      <c r="F1855" s="162"/>
      <c r="G1855" s="162"/>
      <c r="H1855" s="162"/>
      <c r="I1855" s="162"/>
      <c r="J1855" s="162"/>
      <c r="K1855" s="162"/>
      <c r="L1855" s="162"/>
      <c r="M1855" s="162"/>
      <c r="N1855" s="13"/>
      <c r="O1855" s="13"/>
    </row>
    <row r="1856" spans="2:15" ht="20.100000000000001" customHeight="1" x14ac:dyDescent="0.2">
      <c r="B1856" s="162"/>
      <c r="C1856" s="162"/>
      <c r="D1856" s="162"/>
      <c r="E1856" s="162"/>
      <c r="F1856" s="162"/>
      <c r="G1856" s="162"/>
      <c r="H1856" s="162"/>
      <c r="I1856" s="162"/>
      <c r="J1856" s="162"/>
      <c r="K1856" s="162"/>
      <c r="L1856" s="162"/>
      <c r="M1856" s="162"/>
      <c r="N1856" s="13"/>
      <c r="O1856" s="13"/>
    </row>
    <row r="1857" spans="2:15" ht="19.5" customHeight="1" x14ac:dyDescent="0.2">
      <c r="B1857" s="162"/>
      <c r="C1857" s="162"/>
      <c r="D1857" s="162"/>
      <c r="E1857" s="162"/>
      <c r="F1857" s="162"/>
      <c r="G1857" s="162"/>
      <c r="H1857" s="162"/>
      <c r="I1857" s="162"/>
      <c r="J1857" s="162"/>
      <c r="K1857" s="162"/>
      <c r="L1857" s="162"/>
      <c r="M1857" s="162"/>
      <c r="N1857" s="13"/>
      <c r="O1857" s="13"/>
    </row>
    <row r="1858" spans="2:15" ht="20.100000000000001" customHeight="1" x14ac:dyDescent="0.2">
      <c r="B1858" s="162"/>
      <c r="C1858" s="162"/>
      <c r="D1858" s="162"/>
      <c r="E1858" s="162"/>
      <c r="F1858" s="162"/>
      <c r="G1858" s="162"/>
      <c r="H1858" s="162"/>
      <c r="I1858" s="162"/>
      <c r="J1858" s="162"/>
      <c r="K1858" s="162"/>
      <c r="L1858" s="162"/>
      <c r="M1858" s="162"/>
      <c r="N1858" s="110"/>
      <c r="O1858" s="13"/>
    </row>
    <row r="1859" spans="2:15" ht="20.100000000000001" customHeight="1" x14ac:dyDescent="0.2">
      <c r="B1859" s="162"/>
      <c r="C1859" s="162"/>
      <c r="D1859" s="162"/>
      <c r="E1859" s="162"/>
      <c r="F1859" s="162"/>
      <c r="G1859" s="162"/>
      <c r="H1859" s="162"/>
      <c r="I1859" s="162"/>
      <c r="J1859" s="162"/>
      <c r="K1859" s="162"/>
      <c r="L1859" s="162"/>
      <c r="M1859" s="162"/>
      <c r="N1859" s="110"/>
      <c r="O1859" s="13"/>
    </row>
    <row r="1860" spans="2:15" ht="20.100000000000001" customHeight="1" x14ac:dyDescent="0.2">
      <c r="B1860" s="162"/>
      <c r="C1860" s="162"/>
      <c r="D1860" s="162"/>
      <c r="E1860" s="162"/>
      <c r="F1860" s="162"/>
      <c r="G1860" s="162"/>
      <c r="H1860" s="162"/>
      <c r="I1860" s="162"/>
      <c r="J1860" s="162"/>
      <c r="K1860" s="162"/>
      <c r="L1860" s="162"/>
      <c r="M1860" s="162"/>
      <c r="N1860" s="13"/>
      <c r="O1860" s="13"/>
    </row>
    <row r="1861" spans="2:15" ht="20.100000000000001" customHeight="1" x14ac:dyDescent="0.2">
      <c r="B1861" s="162"/>
      <c r="C1861" s="162"/>
      <c r="D1861" s="162"/>
      <c r="E1861" s="162"/>
      <c r="F1861" s="162"/>
      <c r="G1861" s="162"/>
      <c r="H1861" s="162"/>
      <c r="I1861" s="162"/>
      <c r="J1861" s="162"/>
      <c r="K1861" s="162"/>
      <c r="L1861" s="162"/>
      <c r="M1861" s="162"/>
      <c r="N1861" s="13"/>
      <c r="O1861" s="13"/>
    </row>
    <row r="1862" spans="2:15" ht="20.100000000000001" customHeight="1" x14ac:dyDescent="0.2">
      <c r="B1862" s="162"/>
      <c r="C1862" s="162"/>
      <c r="D1862" s="162"/>
      <c r="E1862" s="162"/>
      <c r="F1862" s="162"/>
      <c r="G1862" s="162"/>
      <c r="H1862" s="162"/>
      <c r="I1862" s="162"/>
      <c r="J1862" s="162"/>
      <c r="K1862" s="162"/>
      <c r="L1862" s="162"/>
      <c r="M1862" s="162"/>
      <c r="N1862" s="13"/>
      <c r="O1862" s="13"/>
    </row>
    <row r="1863" spans="2:15" ht="20.100000000000001" customHeight="1" x14ac:dyDescent="0.2">
      <c r="B1863" s="162"/>
      <c r="C1863" s="162"/>
      <c r="D1863" s="162"/>
      <c r="E1863" s="162"/>
      <c r="F1863" s="162"/>
      <c r="G1863" s="162"/>
      <c r="H1863" s="162"/>
      <c r="I1863" s="162"/>
      <c r="J1863" s="162"/>
      <c r="K1863" s="162"/>
      <c r="L1863" s="162"/>
      <c r="M1863" s="162"/>
      <c r="N1863" s="13"/>
      <c r="O1863" s="13"/>
    </row>
    <row r="1864" spans="2:15" ht="20.100000000000001" customHeight="1" x14ac:dyDescent="0.2">
      <c r="B1864" s="162"/>
      <c r="C1864" s="162"/>
      <c r="D1864" s="162"/>
      <c r="E1864" s="162"/>
      <c r="F1864" s="162"/>
      <c r="G1864" s="162"/>
      <c r="H1864" s="162"/>
      <c r="I1864" s="162"/>
      <c r="J1864" s="162"/>
      <c r="K1864" s="162"/>
      <c r="L1864" s="162"/>
      <c r="M1864" s="162"/>
      <c r="N1864" s="13"/>
      <c r="O1864" s="13"/>
    </row>
    <row r="1865" spans="2:15" ht="20.100000000000001" customHeight="1" x14ac:dyDescent="0.2">
      <c r="B1865" s="162"/>
      <c r="C1865" s="162"/>
      <c r="D1865" s="162"/>
      <c r="E1865" s="162"/>
      <c r="F1865" s="162"/>
      <c r="G1865" s="162"/>
      <c r="H1865" s="162"/>
      <c r="I1865" s="162"/>
      <c r="J1865" s="162"/>
      <c r="K1865" s="162"/>
      <c r="L1865" s="162"/>
      <c r="M1865" s="162"/>
      <c r="N1865" s="13"/>
      <c r="O1865" s="13"/>
    </row>
    <row r="1866" spans="2:15" ht="20.100000000000001" customHeight="1" x14ac:dyDescent="0.2">
      <c r="B1866" s="162"/>
      <c r="C1866" s="162"/>
      <c r="D1866" s="162"/>
      <c r="E1866" s="162"/>
      <c r="F1866" s="162"/>
      <c r="G1866" s="162"/>
      <c r="H1866" s="162"/>
      <c r="I1866" s="162"/>
      <c r="J1866" s="162"/>
      <c r="K1866" s="162"/>
      <c r="L1866" s="162"/>
      <c r="M1866" s="162"/>
      <c r="N1866" s="13"/>
      <c r="O1866" s="13"/>
    </row>
    <row r="1867" spans="2:15" ht="30" customHeight="1" x14ac:dyDescent="0.2">
      <c r="B1867" s="162"/>
      <c r="C1867" s="162"/>
      <c r="D1867" s="162"/>
      <c r="E1867" s="162"/>
      <c r="F1867" s="162"/>
      <c r="G1867" s="162"/>
      <c r="H1867" s="162"/>
      <c r="I1867" s="162"/>
      <c r="J1867" s="162"/>
      <c r="K1867" s="162"/>
      <c r="L1867" s="162"/>
      <c r="M1867" s="162"/>
      <c r="N1867" s="13"/>
      <c r="O1867" s="13"/>
    </row>
    <row r="1868" spans="2:15" ht="30" customHeight="1" x14ac:dyDescent="0.2">
      <c r="B1868" s="163"/>
      <c r="C1868" s="163"/>
      <c r="D1868" s="163"/>
      <c r="E1868" s="163"/>
      <c r="F1868" s="163"/>
      <c r="G1868" s="163"/>
      <c r="H1868" s="163"/>
      <c r="I1868" s="163"/>
      <c r="J1868" s="163"/>
      <c r="K1868" s="163"/>
      <c r="L1868" s="163"/>
      <c r="M1868" s="163"/>
      <c r="N1868" s="111"/>
      <c r="O1868" s="13"/>
    </row>
    <row r="1869" spans="2:15" ht="30" customHeight="1" x14ac:dyDescent="0.2">
      <c r="B1869" s="163"/>
      <c r="C1869" s="163"/>
      <c r="D1869" s="163"/>
      <c r="E1869" s="163"/>
      <c r="F1869" s="163"/>
      <c r="G1869" s="163"/>
      <c r="H1869" s="163"/>
      <c r="I1869" s="163"/>
      <c r="J1869" s="163"/>
      <c r="K1869" s="163"/>
      <c r="L1869" s="163"/>
      <c r="M1869" s="163"/>
      <c r="N1869" s="111"/>
      <c r="O1869" s="13"/>
    </row>
    <row r="1870" spans="2:15" ht="30" customHeight="1" x14ac:dyDescent="0.2">
      <c r="B1870" s="164" t="s">
        <v>115</v>
      </c>
      <c r="C1870" s="164"/>
      <c r="D1870" s="164"/>
      <c r="E1870" s="164"/>
      <c r="F1870" s="164"/>
      <c r="G1870" s="164"/>
      <c r="H1870" s="164"/>
      <c r="I1870" s="164"/>
      <c r="J1870" s="164"/>
      <c r="K1870" s="164"/>
      <c r="L1870" s="164"/>
      <c r="M1870" s="164"/>
      <c r="N1870" s="112"/>
      <c r="O1870" s="13"/>
    </row>
    <row r="1871" spans="2:15" ht="30" customHeight="1" x14ac:dyDescent="0.2">
      <c r="B1871" s="162"/>
      <c r="C1871" s="162"/>
      <c r="D1871" s="162"/>
      <c r="E1871" s="162"/>
      <c r="F1871" s="162"/>
      <c r="G1871" s="162"/>
      <c r="H1871" s="162"/>
      <c r="I1871" s="162"/>
      <c r="J1871" s="162"/>
      <c r="K1871" s="162"/>
      <c r="L1871" s="162"/>
      <c r="M1871" s="162"/>
      <c r="N1871" s="13"/>
      <c r="O1871" s="13"/>
    </row>
    <row r="1872" spans="2:15" ht="20.100000000000001" customHeight="1" x14ac:dyDescent="0.2"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</row>
    <row r="1873" spans="2:14" ht="20.100000000000001" customHeight="1" x14ac:dyDescent="0.2"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</row>
    <row r="1874" spans="2:14" ht="20.100000000000001" customHeight="1" x14ac:dyDescent="0.2"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</row>
    <row r="1875" spans="2:14" ht="20.100000000000001" customHeight="1" x14ac:dyDescent="0.2"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</row>
    <row r="1876" spans="2:14" ht="20.100000000000001" customHeight="1" x14ac:dyDescent="0.2"/>
    <row r="1877" spans="2:14" ht="20.100000000000001" customHeight="1" x14ac:dyDescent="0.2"/>
    <row r="1878" spans="2:14" ht="20.100000000000001" customHeight="1" x14ac:dyDescent="0.2"/>
    <row r="1879" spans="2:14" ht="20.100000000000001" customHeight="1" x14ac:dyDescent="0.2"/>
    <row r="1880" spans="2:14" ht="20.100000000000001" customHeight="1" x14ac:dyDescent="0.2"/>
    <row r="1881" spans="2:14" ht="20.100000000000001" customHeight="1" x14ac:dyDescent="0.2"/>
    <row r="1882" spans="2:14" ht="20.100000000000001" customHeight="1" x14ac:dyDescent="0.2"/>
    <row r="1883" spans="2:14" ht="20.100000000000001" customHeight="1" x14ac:dyDescent="0.2"/>
    <row r="1884" spans="2:14" ht="20.100000000000001" customHeight="1" x14ac:dyDescent="0.2"/>
    <row r="1885" spans="2:14" ht="20.100000000000001" customHeight="1" x14ac:dyDescent="0.2"/>
    <row r="1886" spans="2:14" ht="20.100000000000001" customHeight="1" x14ac:dyDescent="0.2"/>
    <row r="1887" spans="2:14" ht="20.100000000000001" customHeight="1" x14ac:dyDescent="0.2"/>
    <row r="1888" spans="2:14" ht="20.100000000000001" customHeight="1" x14ac:dyDescent="0.2"/>
    <row r="1889" ht="20.100000000000001" customHeight="1" x14ac:dyDescent="0.2"/>
    <row r="1890" ht="20.100000000000001" customHeight="1" x14ac:dyDescent="0.2"/>
  </sheetData>
  <sortState ref="B295:C308">
    <sortCondition descending="1" ref="C295:C308"/>
  </sortState>
  <mergeCells count="651">
    <mergeCell ref="E1339:F1339"/>
    <mergeCell ref="G1339:H1339"/>
    <mergeCell ref="I1339:J1339"/>
    <mergeCell ref="E1355:F1355"/>
    <mergeCell ref="C1356:D1356"/>
    <mergeCell ref="E1356:F1356"/>
    <mergeCell ref="G1356:H1356"/>
    <mergeCell ref="G1355:H1355"/>
    <mergeCell ref="C1355:D1355"/>
    <mergeCell ref="C1340:D1340"/>
    <mergeCell ref="E1340:F1340"/>
    <mergeCell ref="G1340:H1340"/>
    <mergeCell ref="I1340:J1340"/>
    <mergeCell ref="C1338:D1338"/>
    <mergeCell ref="E1338:F1338"/>
    <mergeCell ref="G1338:H1338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8:J1338"/>
    <mergeCell ref="E1257:F1257"/>
    <mergeCell ref="G1257:H1257"/>
    <mergeCell ref="C1324:D1324"/>
    <mergeCell ref="E1324:F1324"/>
    <mergeCell ref="G1324:H1324"/>
    <mergeCell ref="C1323:D1323"/>
    <mergeCell ref="E1323:F1323"/>
    <mergeCell ref="G1323:H1323"/>
    <mergeCell ref="G1322:H1322"/>
    <mergeCell ref="G1232:H1232"/>
    <mergeCell ref="G1231:H1231"/>
    <mergeCell ref="C1232:D1232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C1214:D1214"/>
    <mergeCell ref="I1215:J1215"/>
    <mergeCell ref="B1170:B1171"/>
    <mergeCell ref="C1215:D1215"/>
    <mergeCell ref="E1215:F1215"/>
    <mergeCell ref="G1215:H1215"/>
    <mergeCell ref="E1214:F1214"/>
    <mergeCell ref="G1214:H1214"/>
    <mergeCell ref="I1214:J1214"/>
    <mergeCell ref="C1108:D1108"/>
    <mergeCell ref="E1108:F1108"/>
    <mergeCell ref="G1108:H1108"/>
    <mergeCell ref="C1133:D1133"/>
    <mergeCell ref="E1133:F1133"/>
    <mergeCell ref="G1133:H1133"/>
    <mergeCell ref="I1133:J1133"/>
    <mergeCell ref="C1132:D1132"/>
    <mergeCell ref="C1134:D1134"/>
    <mergeCell ref="E1134:F1134"/>
    <mergeCell ref="G1134:H1134"/>
    <mergeCell ref="I1134:J1134"/>
    <mergeCell ref="I1132:J1132"/>
    <mergeCell ref="G1090:H1090"/>
    <mergeCell ref="I1090:J1090"/>
    <mergeCell ref="C1089:D1089"/>
    <mergeCell ref="C1090:D1090"/>
    <mergeCell ref="E1090:F1090"/>
    <mergeCell ref="E1089:F1089"/>
    <mergeCell ref="G1089:H1089"/>
    <mergeCell ref="I1089:J1089"/>
    <mergeCell ref="C1107:D1107"/>
    <mergeCell ref="E1107:F1107"/>
    <mergeCell ref="G1107:H1107"/>
    <mergeCell ref="B1103:M1103"/>
    <mergeCell ref="C983:D983"/>
    <mergeCell ref="E983:F983"/>
    <mergeCell ref="G983:H983"/>
    <mergeCell ref="C982:D982"/>
    <mergeCell ref="E982:F982"/>
    <mergeCell ref="G982:H982"/>
    <mergeCell ref="G1009:H1009"/>
    <mergeCell ref="C1008:D1008"/>
    <mergeCell ref="E1008:F1008"/>
    <mergeCell ref="G1008:H1008"/>
    <mergeCell ref="E1007:F1007"/>
    <mergeCell ref="C984:D984"/>
    <mergeCell ref="E984:F984"/>
    <mergeCell ref="G984:H984"/>
    <mergeCell ref="C1007:D1007"/>
    <mergeCell ref="B837:J837"/>
    <mergeCell ref="C824:D824"/>
    <mergeCell ref="E824:F824"/>
    <mergeCell ref="E825:F825"/>
    <mergeCell ref="G825:H825"/>
    <mergeCell ref="C716:D716"/>
    <mergeCell ref="E716:F716"/>
    <mergeCell ref="C981:D981"/>
    <mergeCell ref="E981:F981"/>
    <mergeCell ref="B980:H980"/>
    <mergeCell ref="G857:H857"/>
    <mergeCell ref="C858:D858"/>
    <mergeCell ref="E858:F858"/>
    <mergeCell ref="G858:H858"/>
    <mergeCell ref="C883:D883"/>
    <mergeCell ref="E883:F883"/>
    <mergeCell ref="E757:F757"/>
    <mergeCell ref="G824:H824"/>
    <mergeCell ref="C825:D825"/>
    <mergeCell ref="C839:D839"/>
    <mergeCell ref="E839:F839"/>
    <mergeCell ref="I840:J840"/>
    <mergeCell ref="C840:D840"/>
    <mergeCell ref="E840:F840"/>
    <mergeCell ref="I714:J714"/>
    <mergeCell ref="C715:D715"/>
    <mergeCell ref="G715:H715"/>
    <mergeCell ref="I715:J715"/>
    <mergeCell ref="G714:H714"/>
    <mergeCell ref="E714:F714"/>
    <mergeCell ref="C714:D714"/>
    <mergeCell ref="E715:F715"/>
    <mergeCell ref="B712:J712"/>
    <mergeCell ref="C713:D713"/>
    <mergeCell ref="E713:F713"/>
    <mergeCell ref="I713:J713"/>
    <mergeCell ref="G713:H713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607:D607"/>
    <mergeCell ref="E607:F607"/>
    <mergeCell ref="G607:H607"/>
    <mergeCell ref="C633:D633"/>
    <mergeCell ref="E634:F634"/>
    <mergeCell ref="G839:H839"/>
    <mergeCell ref="I839:J839"/>
    <mergeCell ref="I838:J838"/>
    <mergeCell ref="E826:F826"/>
    <mergeCell ref="G826:H826"/>
    <mergeCell ref="G358:H358"/>
    <mergeCell ref="C358:D358"/>
    <mergeCell ref="E358:F358"/>
    <mergeCell ref="G359:H359"/>
    <mergeCell ref="C389:D389"/>
    <mergeCell ref="E389:F389"/>
    <mergeCell ref="G389:H389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G575:H575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B1197:H1197"/>
    <mergeCell ref="C1198:D1198"/>
    <mergeCell ref="E1198:F1198"/>
    <mergeCell ref="G1198:H1198"/>
    <mergeCell ref="I389:J389"/>
    <mergeCell ref="I481:J481"/>
    <mergeCell ref="E591:F591"/>
    <mergeCell ref="E701:F701"/>
    <mergeCell ref="G701:H701"/>
    <mergeCell ref="C481:D48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C608:D608"/>
    <mergeCell ref="E608:F608"/>
    <mergeCell ref="G608:H608"/>
    <mergeCell ref="C634:D634"/>
    <mergeCell ref="I730:N730"/>
    <mergeCell ref="G840:H840"/>
    <mergeCell ref="G966:H966"/>
    <mergeCell ref="C966:D966"/>
    <mergeCell ref="E966:F966"/>
    <mergeCell ref="E964:F964"/>
    <mergeCell ref="G964:H964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I758:J758"/>
    <mergeCell ref="I759:J759"/>
    <mergeCell ref="G759:H759"/>
    <mergeCell ref="E759:F759"/>
    <mergeCell ref="E760:F760"/>
    <mergeCell ref="C759:D759"/>
    <mergeCell ref="E758:F758"/>
    <mergeCell ref="C758:D758"/>
    <mergeCell ref="B795:B796"/>
    <mergeCell ref="B1045:B1046"/>
    <mergeCell ref="C1045:E1045"/>
    <mergeCell ref="G1088:H1088"/>
    <mergeCell ref="B1070:M1070"/>
    <mergeCell ref="B1087:J1087"/>
    <mergeCell ref="B730:H730"/>
    <mergeCell ref="I760:J760"/>
    <mergeCell ref="C760:D760"/>
    <mergeCell ref="I966:J966"/>
    <mergeCell ref="B947:H947"/>
    <mergeCell ref="B959:L959"/>
    <mergeCell ref="C951:D951"/>
    <mergeCell ref="C963:D963"/>
    <mergeCell ref="E963:F963"/>
    <mergeCell ref="C948:D948"/>
    <mergeCell ref="E948:F948"/>
    <mergeCell ref="G948:H948"/>
    <mergeCell ref="G963:H963"/>
    <mergeCell ref="I963:J963"/>
    <mergeCell ref="E951:F951"/>
    <mergeCell ref="G951:H951"/>
    <mergeCell ref="C950:D950"/>
    <mergeCell ref="E950:F950"/>
    <mergeCell ref="G950:H950"/>
    <mergeCell ref="B1229:H1229"/>
    <mergeCell ref="C1230:D1230"/>
    <mergeCell ref="B1293:J1293"/>
    <mergeCell ref="B1294:B1295"/>
    <mergeCell ref="C1294:E1294"/>
    <mergeCell ref="C1231:D1231"/>
    <mergeCell ref="E1231:F1231"/>
    <mergeCell ref="E1232:F1232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E1088:F1088"/>
    <mergeCell ref="E1109:F1109"/>
    <mergeCell ref="G1109:H1109"/>
    <mergeCell ref="E1132:F1132"/>
    <mergeCell ref="G1132:H1132"/>
    <mergeCell ref="B1131:J1131"/>
    <mergeCell ref="C1476:D1476"/>
    <mergeCell ref="E1476:F1476"/>
    <mergeCell ref="C1426:D1426"/>
    <mergeCell ref="B1474:M1474"/>
    <mergeCell ref="B1413:M1413"/>
    <mergeCell ref="B1415:M1415"/>
    <mergeCell ref="E1383:F1383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I1258:J1258"/>
    <mergeCell ref="I1257:J1257"/>
    <mergeCell ref="C1258:D1258"/>
    <mergeCell ref="E1258:F1258"/>
    <mergeCell ref="G1258:H1258"/>
    <mergeCell ref="C1257:D1257"/>
    <mergeCell ref="C1428:D1428"/>
    <mergeCell ref="B1418:D1418"/>
    <mergeCell ref="E1354:F1354"/>
    <mergeCell ref="G1354:H1354"/>
    <mergeCell ref="B1351:M1351"/>
    <mergeCell ref="E1357:F1357"/>
    <mergeCell ref="G1357:H1357"/>
    <mergeCell ref="B1379:J1379"/>
    <mergeCell ref="B1353:H1353"/>
    <mergeCell ref="C1354:D1354"/>
    <mergeCell ref="I1383:J1383"/>
    <mergeCell ref="B1425:B1426"/>
    <mergeCell ref="B1423:B1424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C1357:D1357"/>
    <mergeCell ref="C1380:D1380"/>
    <mergeCell ref="E1380:F1380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C573:D573"/>
    <mergeCell ref="E573:F573"/>
    <mergeCell ref="G573:H573"/>
    <mergeCell ref="B572:H572"/>
    <mergeCell ref="G758:H758"/>
    <mergeCell ref="B371:L371"/>
    <mergeCell ref="B386:J386"/>
    <mergeCell ref="C388:D388"/>
    <mergeCell ref="E388:F388"/>
    <mergeCell ref="G388:H388"/>
    <mergeCell ref="I390:J390"/>
    <mergeCell ref="I480:J480"/>
    <mergeCell ref="E481:F481"/>
    <mergeCell ref="G481:H481"/>
    <mergeCell ref="B444:L444"/>
    <mergeCell ref="B452:L452"/>
    <mergeCell ref="C387:D387"/>
    <mergeCell ref="E387:F387"/>
    <mergeCell ref="G387:H387"/>
    <mergeCell ref="I387:J387"/>
    <mergeCell ref="G479:H479"/>
    <mergeCell ref="I479:J479"/>
    <mergeCell ref="I388:J388"/>
    <mergeCell ref="B478:J478"/>
    <mergeCell ref="C422:D422"/>
    <mergeCell ref="C390:D390"/>
    <mergeCell ref="E390:F390"/>
    <mergeCell ref="B418:H418"/>
    <mergeCell ref="I418:N418"/>
    <mergeCell ref="G482:H482"/>
    <mergeCell ref="B540:M540"/>
    <mergeCell ref="E479:F479"/>
    <mergeCell ref="C480:D480"/>
    <mergeCell ref="E480:F480"/>
    <mergeCell ref="G480:H480"/>
    <mergeCell ref="B408:L408"/>
    <mergeCell ref="E422:F422"/>
    <mergeCell ref="G422:H422"/>
    <mergeCell ref="C576:D576"/>
    <mergeCell ref="E576:F576"/>
    <mergeCell ref="G576:H576"/>
    <mergeCell ref="B584:L584"/>
    <mergeCell ref="B587:J587"/>
    <mergeCell ref="C588:D588"/>
    <mergeCell ref="C591:D591"/>
    <mergeCell ref="I591:J591"/>
    <mergeCell ref="B605:H605"/>
    <mergeCell ref="I605:N605"/>
    <mergeCell ref="C589:D589"/>
    <mergeCell ref="E589:F589"/>
    <mergeCell ref="G589:H589"/>
    <mergeCell ref="I589:J589"/>
    <mergeCell ref="C590:D590"/>
    <mergeCell ref="E590:F590"/>
    <mergeCell ref="G590:H590"/>
    <mergeCell ref="I590:J590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G633:H633"/>
    <mergeCell ref="I633:J633"/>
    <mergeCell ref="I634:J634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E1200:F1200"/>
    <mergeCell ref="G1200:H1200"/>
    <mergeCell ref="C1200:D1200"/>
    <mergeCell ref="G1199:H1199"/>
    <mergeCell ref="C1199:D1199"/>
    <mergeCell ref="G1383:H1383"/>
    <mergeCell ref="B1502:M1502"/>
    <mergeCell ref="B1536:M1536"/>
    <mergeCell ref="G1380:H1380"/>
    <mergeCell ref="I1380:J1380"/>
    <mergeCell ref="C1339:D1339"/>
    <mergeCell ref="B1476:B1477"/>
    <mergeCell ref="C1383:D1383"/>
    <mergeCell ref="B1427:B1428"/>
    <mergeCell ref="C1427:D1427"/>
    <mergeCell ref="K1538:L1538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B1732:C1733"/>
    <mergeCell ref="D1732:L1733"/>
    <mergeCell ref="B1673:B1674"/>
    <mergeCell ref="B1635:B1636"/>
    <mergeCell ref="G591:H591"/>
    <mergeCell ref="C574:D574"/>
    <mergeCell ref="E574:F574"/>
    <mergeCell ref="G574:H574"/>
    <mergeCell ref="G634:H634"/>
    <mergeCell ref="E633:F633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E1199:F1199"/>
    <mergeCell ref="B1195:M1195"/>
    <mergeCell ref="B1227:M1227"/>
    <mergeCell ref="B1289:M1289"/>
    <mergeCell ref="C1201:D1201"/>
    <mergeCell ref="E1201:F1201"/>
    <mergeCell ref="C1091:D1091"/>
    <mergeCell ref="E1091:F1091"/>
    <mergeCell ref="G1091:H1091"/>
    <mergeCell ref="I1091:J1091"/>
    <mergeCell ref="B1105:H1105"/>
    <mergeCell ref="C1106:D1106"/>
    <mergeCell ref="G1259:H1259"/>
    <mergeCell ref="I1259:J1259"/>
    <mergeCell ref="B1255:J1255"/>
    <mergeCell ref="G1216:H1216"/>
    <mergeCell ref="I1216:J1216"/>
    <mergeCell ref="B1169:J1169"/>
    <mergeCell ref="C1170:E1170"/>
    <mergeCell ref="C1216:D1216"/>
    <mergeCell ref="E1216:F1216"/>
    <mergeCell ref="C1233:D1233"/>
    <mergeCell ref="E1233:F1233"/>
    <mergeCell ref="G1233:H1233"/>
    <mergeCell ref="B1165:M1165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419:B1420"/>
    <mergeCell ref="B1421:B1422"/>
    <mergeCell ref="G1600:H1600"/>
    <mergeCell ref="I1600:J1600"/>
    <mergeCell ref="B379:L379"/>
    <mergeCell ref="B401:L401"/>
    <mergeCell ref="C420:D420"/>
    <mergeCell ref="E420:F420"/>
    <mergeCell ref="C421:D421"/>
    <mergeCell ref="E421:F421"/>
    <mergeCell ref="G421:H421"/>
    <mergeCell ref="G420:H420"/>
    <mergeCell ref="I588:J588"/>
    <mergeCell ref="E588:F588"/>
    <mergeCell ref="G588:H588"/>
    <mergeCell ref="B570:M570"/>
    <mergeCell ref="C575:D575"/>
    <mergeCell ref="E575:F575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G733:H733"/>
    <mergeCell ref="C732:D732"/>
    <mergeCell ref="C920:E920"/>
    <mergeCell ref="F920:H920"/>
    <mergeCell ref="C885:D885"/>
    <mergeCell ref="E885:F885"/>
    <mergeCell ref="G883:H883"/>
    <mergeCell ref="G716:H716"/>
    <mergeCell ref="G731:H731"/>
    <mergeCell ref="C841:D841"/>
    <mergeCell ref="E841:F841"/>
    <mergeCell ref="G841:H841"/>
    <mergeCell ref="C826:D826"/>
    <mergeCell ref="E733:F733"/>
    <mergeCell ref="E732:F732"/>
    <mergeCell ref="G732:H732"/>
    <mergeCell ref="C733:D733"/>
    <mergeCell ref="E838:F838"/>
    <mergeCell ref="G838:H838"/>
    <mergeCell ref="G882:H882"/>
    <mergeCell ref="G859:H859"/>
    <mergeCell ref="C882:D882"/>
    <mergeCell ref="C857:D857"/>
    <mergeCell ref="E857:F857"/>
    <mergeCell ref="I885:J885"/>
    <mergeCell ref="G885:H885"/>
    <mergeCell ref="C884:D884"/>
    <mergeCell ref="I883:J883"/>
    <mergeCell ref="I884:J884"/>
    <mergeCell ref="E884:F884"/>
    <mergeCell ref="G884:H884"/>
    <mergeCell ref="C949:D949"/>
    <mergeCell ref="E949:F949"/>
    <mergeCell ref="G949:H949"/>
    <mergeCell ref="B945:M945"/>
    <mergeCell ref="B919:J919"/>
    <mergeCell ref="B1167:M1167"/>
    <mergeCell ref="C965:D965"/>
    <mergeCell ref="I965:J965"/>
    <mergeCell ref="E965:F965"/>
    <mergeCell ref="G965:H965"/>
    <mergeCell ref="C964:D964"/>
    <mergeCell ref="E1106:F1106"/>
    <mergeCell ref="G1106:H1106"/>
    <mergeCell ref="C1076:D1076"/>
    <mergeCell ref="E1076:F1076"/>
    <mergeCell ref="G1076:H1076"/>
    <mergeCell ref="I1088:J1088"/>
    <mergeCell ref="C1010:D1010"/>
    <mergeCell ref="E1010:F1010"/>
    <mergeCell ref="G1010:H1010"/>
    <mergeCell ref="I1010:J1010"/>
    <mergeCell ref="F1045:H1045"/>
    <mergeCell ref="B1072:H1072"/>
    <mergeCell ref="B1044:J1044"/>
    <mergeCell ref="I1007:J1007"/>
    <mergeCell ref="B1006:J1006"/>
    <mergeCell ref="I964:J964"/>
    <mergeCell ref="C1109:D1109"/>
    <mergeCell ref="C1088:D1088"/>
  </mergeCells>
  <phoneticPr fontId="3" type="noConversion"/>
  <conditionalFormatting sqref="C406:L407 C391:J391 C376:L378 C361:H369 C477:K477 M477 C410:L414 C415:K415 M415 C380:L385 C453:L476 C513:L537">
    <cfRule type="cellIs" dxfId="134" priority="377" stopIfTrue="1" operator="lessThanOrEqual">
      <formula>0</formula>
    </cfRule>
    <cfRule type="cellIs" dxfId="133" priority="378" stopIfTrue="1" operator="greaterThanOrEqual">
      <formula>0</formula>
    </cfRule>
  </conditionalFormatting>
  <conditionalFormatting sqref="C509:L510 C483:J483 C449:L451 C423:H431">
    <cfRule type="cellIs" dxfId="132" priority="321" stopIfTrue="1" operator="lessThanOrEqual">
      <formula>0</formula>
    </cfRule>
    <cfRule type="cellIs" dxfId="131" priority="322" stopIfTrue="1" operator="greaterThanOrEqual">
      <formula>0</formula>
    </cfRule>
  </conditionalFormatting>
  <conditionalFormatting sqref="C985:E991 I985:L991">
    <cfRule type="cellIs" dxfId="130" priority="259" stopIfTrue="1" operator="lessThanOrEqual">
      <formula>0</formula>
    </cfRule>
    <cfRule type="cellIs" dxfId="129" priority="260" stopIfTrue="1" operator="greaterThanOrEqual">
      <formula>0</formula>
    </cfRule>
  </conditionalFormatting>
  <conditionalFormatting sqref="C952:E958 I952:L958">
    <cfRule type="cellIs" dxfId="128" priority="273" stopIfTrue="1" operator="lessThanOrEqual">
      <formula>0</formula>
    </cfRule>
    <cfRule type="cellIs" dxfId="127" priority="274" stopIfTrue="1" operator="greaterThanOrEqual">
      <formula>0</formula>
    </cfRule>
  </conditionalFormatting>
  <conditionalFormatting sqref="C1110:E1116 I1110:L1116">
    <cfRule type="cellIs" dxfId="126" priority="251" stopIfTrue="1" operator="lessThanOrEqual">
      <formula>0</formula>
    </cfRule>
    <cfRule type="cellIs" dxfId="125" priority="252" stopIfTrue="1" operator="greaterThanOrEqual">
      <formula>0</formula>
    </cfRule>
  </conditionalFormatting>
  <conditionalFormatting sqref="C827:E833 I827:L833">
    <cfRule type="cellIs" dxfId="124" priority="219" stopIfTrue="1" operator="lessThanOrEqual">
      <formula>0</formula>
    </cfRule>
    <cfRule type="cellIs" dxfId="123" priority="220" stopIfTrue="1" operator="greaterThanOrEqual">
      <formula>0</formula>
    </cfRule>
  </conditionalFormatting>
  <conditionalFormatting sqref="C577:E583 I572:L583">
    <cfRule type="cellIs" dxfId="122" priority="237" stopIfTrue="1" operator="lessThanOrEqual">
      <formula>0</formula>
    </cfRule>
    <cfRule type="cellIs" dxfId="121" priority="238" stopIfTrue="1" operator="greaterThanOrEqual">
      <formula>0</formula>
    </cfRule>
  </conditionalFormatting>
  <conditionalFormatting sqref="C886:E890 I886:L890">
    <cfRule type="cellIs" dxfId="120" priority="207" stopIfTrue="1" operator="lessThanOrEqual">
      <formula>0</formula>
    </cfRule>
    <cfRule type="cellIs" dxfId="119" priority="208" stopIfTrue="1" operator="greaterThanOrEqual">
      <formula>0</formula>
    </cfRule>
  </conditionalFormatting>
  <conditionalFormatting sqref="C636:J636">
    <cfRule type="cellIs" dxfId="118" priority="199" stopIfTrue="1" operator="lessThanOrEqual">
      <formula>0</formula>
    </cfRule>
    <cfRule type="cellIs" dxfId="117" priority="200" stopIfTrue="1" operator="greaterThanOrEqual">
      <formula>0</formula>
    </cfRule>
  </conditionalFormatting>
  <conditionalFormatting sqref="C592:J592">
    <cfRule type="cellIs" dxfId="116" priority="197" stopIfTrue="1" operator="lessThanOrEqual">
      <formula>0</formula>
    </cfRule>
    <cfRule type="cellIs" dxfId="115" priority="198" stopIfTrue="1" operator="greaterThanOrEqual">
      <formula>0</formula>
    </cfRule>
  </conditionalFormatting>
  <conditionalFormatting sqref="C610:H618">
    <cfRule type="cellIs" dxfId="114" priority="193" stopIfTrue="1" operator="lessThanOrEqual">
      <formula>0</formula>
    </cfRule>
    <cfRule type="cellIs" dxfId="113" priority="194" stopIfTrue="1" operator="greaterThanOrEqual">
      <formula>0</formula>
    </cfRule>
  </conditionalFormatting>
  <conditionalFormatting sqref="C860:E866 I860:L866">
    <cfRule type="cellIs" dxfId="112" priority="213" stopIfTrue="1" operator="lessThanOrEqual">
      <formula>0</formula>
    </cfRule>
    <cfRule type="cellIs" dxfId="111" priority="214" stopIfTrue="1" operator="greaterThanOrEqual">
      <formula>0</formula>
    </cfRule>
  </conditionalFormatting>
  <conditionalFormatting sqref="C702:E708 I702:L708">
    <cfRule type="cellIs" dxfId="110" priority="191" stopIfTrue="1" operator="lessThanOrEqual">
      <formula>0</formula>
    </cfRule>
    <cfRule type="cellIs" dxfId="109" priority="192" stopIfTrue="1" operator="greaterThanOrEqual">
      <formula>0</formula>
    </cfRule>
  </conditionalFormatting>
  <conditionalFormatting sqref="C761:J761">
    <cfRule type="cellIs" dxfId="108" priority="185" stopIfTrue="1" operator="lessThanOrEqual">
      <formula>0</formula>
    </cfRule>
    <cfRule type="cellIs" dxfId="107" priority="186" stopIfTrue="1" operator="greaterThanOrEqual">
      <formula>0</formula>
    </cfRule>
  </conditionalFormatting>
  <conditionalFormatting sqref="C717:J717">
    <cfRule type="cellIs" dxfId="106" priority="183" stopIfTrue="1" operator="lessThanOrEqual">
      <formula>0</formula>
    </cfRule>
    <cfRule type="cellIs" dxfId="105" priority="184" stopIfTrue="1" operator="greaterThanOrEqual">
      <formula>0</formula>
    </cfRule>
  </conditionalFormatting>
  <conditionalFormatting sqref="C735:H743">
    <cfRule type="cellIs" dxfId="104" priority="179" stopIfTrue="1" operator="lessThanOrEqual">
      <formula>0</formula>
    </cfRule>
    <cfRule type="cellIs" dxfId="103" priority="180" stopIfTrue="1" operator="greaterThanOrEqual">
      <formula>0</formula>
    </cfRule>
  </conditionalFormatting>
  <conditionalFormatting sqref="I822:L826">
    <cfRule type="cellIs" dxfId="102" priority="151" stopIfTrue="1" operator="lessThanOrEqual">
      <formula>0</formula>
    </cfRule>
    <cfRule type="cellIs" dxfId="101" priority="152" stopIfTrue="1" operator="greaterThanOrEqual">
      <formula>0</formula>
    </cfRule>
  </conditionalFormatting>
  <conditionalFormatting sqref="I855:L859">
    <cfRule type="cellIs" dxfId="100" priority="149" stopIfTrue="1" operator="lessThanOrEqual">
      <formula>0</formula>
    </cfRule>
    <cfRule type="cellIs" dxfId="99" priority="150" stopIfTrue="1" operator="greaterThanOrEqual">
      <formula>0</formula>
    </cfRule>
  </conditionalFormatting>
  <conditionalFormatting sqref="I947:L951">
    <cfRule type="cellIs" dxfId="98" priority="147" stopIfTrue="1" operator="lessThanOrEqual">
      <formula>0</formula>
    </cfRule>
    <cfRule type="cellIs" dxfId="97" priority="148" stopIfTrue="1" operator="greaterThanOrEqual">
      <formula>0</formula>
    </cfRule>
  </conditionalFormatting>
  <conditionalFormatting sqref="I980:L984">
    <cfRule type="cellIs" dxfId="96" priority="145" stopIfTrue="1" operator="lessThanOrEqual">
      <formula>0</formula>
    </cfRule>
    <cfRule type="cellIs" dxfId="95" priority="146" stopIfTrue="1" operator="greaterThanOrEqual">
      <formula>0</formula>
    </cfRule>
  </conditionalFormatting>
  <conditionalFormatting sqref="I1072:L1076">
    <cfRule type="cellIs" dxfId="94" priority="143" stopIfTrue="1" operator="lessThanOrEqual">
      <formula>0</formula>
    </cfRule>
    <cfRule type="cellIs" dxfId="93" priority="144" stopIfTrue="1" operator="greaterThanOrEqual">
      <formula>0</formula>
    </cfRule>
  </conditionalFormatting>
  <conditionalFormatting sqref="I1105:L1109">
    <cfRule type="cellIs" dxfId="92" priority="141" stopIfTrue="1" operator="lessThanOrEqual">
      <formula>0</formula>
    </cfRule>
    <cfRule type="cellIs" dxfId="91" priority="142" stopIfTrue="1" operator="greaterThanOrEqual">
      <formula>0</formula>
    </cfRule>
  </conditionalFormatting>
  <conditionalFormatting sqref="I1197:L1201">
    <cfRule type="cellIs" dxfId="90" priority="139" stopIfTrue="1" operator="lessThanOrEqual">
      <formula>0</formula>
    </cfRule>
    <cfRule type="cellIs" dxfId="89" priority="140" stopIfTrue="1" operator="greaterThanOrEqual">
      <formula>0</formula>
    </cfRule>
  </conditionalFormatting>
  <conditionalFormatting sqref="I1321:L1325">
    <cfRule type="cellIs" dxfId="88" priority="137" stopIfTrue="1" operator="lessThanOrEqual">
      <formula>0</formula>
    </cfRule>
    <cfRule type="cellIs" dxfId="87" priority="138" stopIfTrue="1" operator="greaterThanOrEqual">
      <formula>0</formula>
    </cfRule>
  </conditionalFormatting>
  <conditionalFormatting sqref="B891:L894">
    <cfRule type="cellIs" dxfId="86" priority="111" stopIfTrue="1" operator="lessThanOrEqual">
      <formula>0</formula>
    </cfRule>
    <cfRule type="cellIs" dxfId="85" priority="112" stopIfTrue="1" operator="greaterThanOrEqual">
      <formula>0</formula>
    </cfRule>
  </conditionalFormatting>
  <conditionalFormatting sqref="C1260:J1260">
    <cfRule type="cellIs" dxfId="84" priority="109" stopIfTrue="1" operator="lessThanOrEqual">
      <formula>0</formula>
    </cfRule>
    <cfRule type="cellIs" dxfId="83" priority="110" stopIfTrue="1" operator="greaterThanOrEqual">
      <formula>0</formula>
    </cfRule>
  </conditionalFormatting>
  <conditionalFormatting sqref="C1234:H1242">
    <cfRule type="cellIs" dxfId="82" priority="107" stopIfTrue="1" operator="lessThanOrEqual">
      <formula>0</formula>
    </cfRule>
    <cfRule type="cellIs" dxfId="81" priority="108" stopIfTrue="1" operator="greaterThanOrEqual">
      <formula>0</formula>
    </cfRule>
  </conditionalFormatting>
  <conditionalFormatting sqref="C1384:J1384">
    <cfRule type="cellIs" dxfId="80" priority="101" stopIfTrue="1" operator="lessThanOrEqual">
      <formula>0</formula>
    </cfRule>
    <cfRule type="cellIs" dxfId="79" priority="102" stopIfTrue="1" operator="greaterThanOrEqual">
      <formula>0</formula>
    </cfRule>
  </conditionalFormatting>
  <conditionalFormatting sqref="C1358:H1366">
    <cfRule type="cellIs" dxfId="78" priority="99" stopIfTrue="1" operator="lessThanOrEqual">
      <formula>0</formula>
    </cfRule>
    <cfRule type="cellIs" dxfId="77" priority="100" stopIfTrue="1" operator="greaterThanOrEqual">
      <formula>0</formula>
    </cfRule>
  </conditionalFormatting>
  <conditionalFormatting sqref="N1421:N1422 K1422:L1422">
    <cfRule type="cellIs" dxfId="76" priority="93" stopIfTrue="1" operator="lessThanOrEqual">
      <formula>0</formula>
    </cfRule>
    <cfRule type="cellIs" dxfId="75" priority="94" stopIfTrue="1" operator="greaterThanOrEqual">
      <formula>0</formula>
    </cfRule>
  </conditionalFormatting>
  <conditionalFormatting sqref="G1419:G1432">
    <cfRule type="cellIs" dxfId="74" priority="75" operator="greaterThanOrEqual">
      <formula>0</formula>
    </cfRule>
  </conditionalFormatting>
  <conditionalFormatting sqref="G1419:G1432">
    <cfRule type="cellIs" dxfId="73" priority="76" stopIfTrue="1" operator="lessThanOrEqual">
      <formula>0</formula>
    </cfRule>
    <cfRule type="cellIs" dxfId="72" priority="77" stopIfTrue="1" operator="greaterThanOrEqual">
      <formula>0</formula>
    </cfRule>
  </conditionalFormatting>
  <conditionalFormatting sqref="E360:H360 C360">
    <cfRule type="cellIs" dxfId="71" priority="73" stopIfTrue="1" operator="lessThanOrEqual">
      <formula>0</formula>
    </cfRule>
    <cfRule type="cellIs" dxfId="70" priority="74" stopIfTrue="1" operator="greaterThanOrEqual">
      <formula>0</formula>
    </cfRule>
  </conditionalFormatting>
  <conditionalFormatting sqref="C375:L375">
    <cfRule type="cellIs" dxfId="69" priority="71" stopIfTrue="1" operator="lessThanOrEqual">
      <formula>0</formula>
    </cfRule>
    <cfRule type="cellIs" dxfId="68" priority="72" stopIfTrue="1" operator="greaterThanOrEqual">
      <formula>0</formula>
    </cfRule>
  </conditionalFormatting>
  <conditionalFormatting sqref="C390:J390">
    <cfRule type="cellIs" dxfId="67" priority="67" stopIfTrue="1" operator="lessThanOrEqual">
      <formula>0</formula>
    </cfRule>
    <cfRule type="cellIs" dxfId="66" priority="68" stopIfTrue="1" operator="greaterThanOrEqual">
      <formula>0</formula>
    </cfRule>
  </conditionalFormatting>
  <conditionalFormatting sqref="C405:L405">
    <cfRule type="cellIs" dxfId="65" priority="65" stopIfTrue="1" operator="lessThanOrEqual">
      <formula>0</formula>
    </cfRule>
    <cfRule type="cellIs" dxfId="64" priority="66" stopIfTrue="1" operator="greaterThanOrEqual">
      <formula>0</formula>
    </cfRule>
  </conditionalFormatting>
  <conditionalFormatting sqref="E422:H422 C422">
    <cfRule type="cellIs" dxfId="63" priority="63" stopIfTrue="1" operator="lessThanOrEqual">
      <formula>0</formula>
    </cfRule>
    <cfRule type="cellIs" dxfId="62" priority="64" stopIfTrue="1" operator="greaterThanOrEqual">
      <formula>0</formula>
    </cfRule>
  </conditionalFormatting>
  <conditionalFormatting sqref="C448:L448">
    <cfRule type="cellIs" dxfId="61" priority="61" stopIfTrue="1" operator="lessThanOrEqual">
      <formula>0</formula>
    </cfRule>
    <cfRule type="cellIs" dxfId="60" priority="62" stopIfTrue="1" operator="greaterThanOrEqual">
      <formula>0</formula>
    </cfRule>
  </conditionalFormatting>
  <conditionalFormatting sqref="C482:J482">
    <cfRule type="cellIs" dxfId="59" priority="59" stopIfTrue="1" operator="lessThanOrEqual">
      <formula>0</formula>
    </cfRule>
    <cfRule type="cellIs" dxfId="58" priority="60" stopIfTrue="1" operator="greaterThanOrEqual">
      <formula>0</formula>
    </cfRule>
  </conditionalFormatting>
  <conditionalFormatting sqref="C508:L508">
    <cfRule type="cellIs" dxfId="57" priority="57" stopIfTrue="1" operator="lessThanOrEqual">
      <formula>0</formula>
    </cfRule>
    <cfRule type="cellIs" dxfId="56" priority="58" stopIfTrue="1" operator="greaterThanOrEqual">
      <formula>0</formula>
    </cfRule>
  </conditionalFormatting>
  <conditionalFormatting sqref="C576 E576 G576">
    <cfRule type="cellIs" dxfId="55" priority="55" stopIfTrue="1" operator="lessThanOrEqual">
      <formula>0</formula>
    </cfRule>
    <cfRule type="cellIs" dxfId="54" priority="56" stopIfTrue="1" operator="greaterThanOrEqual">
      <formula>0</formula>
    </cfRule>
  </conditionalFormatting>
  <conditionalFormatting sqref="C591:J591">
    <cfRule type="cellIs" dxfId="53" priority="53" stopIfTrue="1" operator="lessThanOrEqual">
      <formula>0</formula>
    </cfRule>
    <cfRule type="cellIs" dxfId="52" priority="54" stopIfTrue="1" operator="greaterThanOrEqual">
      <formula>0</formula>
    </cfRule>
  </conditionalFormatting>
  <conditionalFormatting sqref="E609:H609 C609">
    <cfRule type="cellIs" dxfId="51" priority="51" stopIfTrue="1" operator="lessThanOrEqual">
      <formula>0</formula>
    </cfRule>
    <cfRule type="cellIs" dxfId="50" priority="52" stopIfTrue="1" operator="greaterThanOrEqual">
      <formula>0</formula>
    </cfRule>
  </conditionalFormatting>
  <conditionalFormatting sqref="C635:J635">
    <cfRule type="cellIs" dxfId="49" priority="49" stopIfTrue="1" operator="lessThanOrEqual">
      <formula>0</formula>
    </cfRule>
    <cfRule type="cellIs" dxfId="48" priority="50" stopIfTrue="1" operator="greaterThanOrEqual">
      <formula>0</formula>
    </cfRule>
  </conditionalFormatting>
  <conditionalFormatting sqref="E701:H701 C701">
    <cfRule type="cellIs" dxfId="47" priority="47" stopIfTrue="1" operator="lessThanOrEqual">
      <formula>0</formula>
    </cfRule>
    <cfRule type="cellIs" dxfId="46" priority="48" stopIfTrue="1" operator="greaterThanOrEqual">
      <formula>0</formula>
    </cfRule>
  </conditionalFormatting>
  <conditionalFormatting sqref="C716:J716">
    <cfRule type="cellIs" dxfId="45" priority="45" stopIfTrue="1" operator="lessThanOrEqual">
      <formula>0</formula>
    </cfRule>
    <cfRule type="cellIs" dxfId="44" priority="46" stopIfTrue="1" operator="greaterThanOrEqual">
      <formula>0</formula>
    </cfRule>
  </conditionalFormatting>
  <conditionalFormatting sqref="E734:H734 C734">
    <cfRule type="cellIs" dxfId="43" priority="43" stopIfTrue="1" operator="lessThanOrEqual">
      <formula>0</formula>
    </cfRule>
    <cfRule type="cellIs" dxfId="42" priority="44" stopIfTrue="1" operator="greaterThanOrEqual">
      <formula>0</formula>
    </cfRule>
  </conditionalFormatting>
  <conditionalFormatting sqref="C760:J760">
    <cfRule type="cellIs" dxfId="41" priority="41" stopIfTrue="1" operator="lessThanOrEqual">
      <formula>0</formula>
    </cfRule>
    <cfRule type="cellIs" dxfId="40" priority="42" stopIfTrue="1" operator="greaterThanOrEqual">
      <formula>0</formula>
    </cfRule>
  </conditionalFormatting>
  <conditionalFormatting sqref="C826 E826 G826">
    <cfRule type="cellIs" dxfId="39" priority="39" stopIfTrue="1" operator="lessThanOrEqual">
      <formula>0</formula>
    </cfRule>
    <cfRule type="cellIs" dxfId="38" priority="40" stopIfTrue="1" operator="greaterThanOrEqual">
      <formula>0</formula>
    </cfRule>
  </conditionalFormatting>
  <conditionalFormatting sqref="C841:J841">
    <cfRule type="cellIs" dxfId="37" priority="37" stopIfTrue="1" operator="lessThanOrEqual">
      <formula>0</formula>
    </cfRule>
    <cfRule type="cellIs" dxfId="36" priority="38" stopIfTrue="1" operator="greaterThanOrEqual">
      <formula>0</formula>
    </cfRule>
  </conditionalFormatting>
  <conditionalFormatting sqref="C859 E859 G859">
    <cfRule type="cellIs" dxfId="35" priority="35" stopIfTrue="1" operator="lessThanOrEqual">
      <formula>0</formula>
    </cfRule>
    <cfRule type="cellIs" dxfId="34" priority="36" stopIfTrue="1" operator="greaterThanOrEqual">
      <formula>0</formula>
    </cfRule>
  </conditionalFormatting>
  <conditionalFormatting sqref="C885:J885">
    <cfRule type="cellIs" dxfId="33" priority="33" stopIfTrue="1" operator="lessThanOrEqual">
      <formula>0</formula>
    </cfRule>
    <cfRule type="cellIs" dxfId="32" priority="34" stopIfTrue="1" operator="greaterThanOrEqual">
      <formula>0</formula>
    </cfRule>
  </conditionalFormatting>
  <conditionalFormatting sqref="C951 E951 G951">
    <cfRule type="cellIs" dxfId="31" priority="31" stopIfTrue="1" operator="lessThanOrEqual">
      <formula>0</formula>
    </cfRule>
    <cfRule type="cellIs" dxfId="30" priority="32" stopIfTrue="1" operator="greaterThanOrEqual">
      <formula>0</formula>
    </cfRule>
  </conditionalFormatting>
  <conditionalFormatting sqref="C966:J966">
    <cfRule type="cellIs" dxfId="29" priority="29" stopIfTrue="1" operator="lessThanOrEqual">
      <formula>0</formula>
    </cfRule>
    <cfRule type="cellIs" dxfId="28" priority="30" stopIfTrue="1" operator="greaterThanOrEqual">
      <formula>0</formula>
    </cfRule>
  </conditionalFormatting>
  <conditionalFormatting sqref="C984 E984 G984">
    <cfRule type="cellIs" dxfId="27" priority="27" stopIfTrue="1" operator="lessThanOrEqual">
      <formula>0</formula>
    </cfRule>
    <cfRule type="cellIs" dxfId="26" priority="28" stopIfTrue="1" operator="greaterThanOrEqual">
      <formula>0</formula>
    </cfRule>
  </conditionalFormatting>
  <conditionalFormatting sqref="C1010:J1010">
    <cfRule type="cellIs" dxfId="25" priority="25" stopIfTrue="1" operator="lessThanOrEqual">
      <formula>0</formula>
    </cfRule>
    <cfRule type="cellIs" dxfId="24" priority="26" stopIfTrue="1" operator="greaterThanOrEqual">
      <formula>0</formula>
    </cfRule>
  </conditionalFormatting>
  <conditionalFormatting sqref="C1076 E1076 G1076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C1091:J1091">
    <cfRule type="cellIs" dxfId="21" priority="21" stopIfTrue="1" operator="lessThanOrEqual">
      <formula>0</formula>
    </cfRule>
    <cfRule type="cellIs" dxfId="20" priority="22" stopIfTrue="1" operator="greaterThanOrEqual">
      <formula>0</formula>
    </cfRule>
  </conditionalFormatting>
  <conditionalFormatting sqref="C1109 E1109 G1109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C1135:J1135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C1201 E1201 G1201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C1216:J1216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E1233:H1233 C1233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C1259:J1259">
    <cfRule type="cellIs" dxfId="9" priority="9" stopIfTrue="1" operator="lessThanOrEqual">
      <formula>0</formula>
    </cfRule>
    <cfRule type="cellIs" dxfId="8" priority="10" stopIfTrue="1" operator="greaterThanOrEqual">
      <formula>0</formula>
    </cfRule>
  </conditionalFormatting>
  <conditionalFormatting sqref="C1325 E1325 G1325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C1340:J1340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E1357:H1357 C1357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C1383:J1383">
    <cfRule type="cellIs" dxfId="1" priority="1" stopIfTrue="1" operator="lessThanOrEqual">
      <formula>0</formula>
    </cfRule>
    <cfRule type="cellIs" dxfId="0" priority="2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ABRIL 2022</vt:lpstr>
      <vt:lpstr>'ABRIL 2022'!Área_de_impresión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2022-06-20T11:12:59Z</cp:lastPrinted>
  <dcterms:created xsi:type="dcterms:W3CDTF">2011-10-19T11:12:35Z</dcterms:created>
  <dcterms:modified xsi:type="dcterms:W3CDTF">2022-06-27T08:43:10Z</dcterms:modified>
</cp:coreProperties>
</file>