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5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6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7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8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9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8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8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8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4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5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6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7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8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9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90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91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92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3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2\BOLETINES\12.- DICIEMBRE\"/>
    </mc:Choice>
  </mc:AlternateContent>
  <bookViews>
    <workbookView xWindow="-120" yWindow="-120" windowWidth="25440" windowHeight="15390"/>
  </bookViews>
  <sheets>
    <sheet name="DICIEMBRE 2022" sheetId="4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'DICIEMBRE 2022'!#REF!</definedName>
    <definedName name="_xlnm.Print_Area" localSheetId="0">'DICIEMBRE 2022'!$A$1:$M$1870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30" i="4" l="1"/>
  <c r="E1431" i="4"/>
  <c r="F1425" i="4" l="1"/>
  <c r="F1423" i="4"/>
  <c r="F1421" i="4"/>
  <c r="F1420" i="4"/>
  <c r="F1419" i="4"/>
  <c r="F1418" i="4"/>
  <c r="F1429" i="4" l="1"/>
  <c r="F1424" i="4"/>
  <c r="F1428" i="4"/>
  <c r="F1426" i="4"/>
  <c r="F1427" i="4"/>
  <c r="F1431" i="4" s="1"/>
  <c r="F1422" i="4"/>
  <c r="C360" i="4"/>
  <c r="I1382" i="4"/>
  <c r="G1382" i="4"/>
  <c r="E1382" i="4"/>
  <c r="C1382" i="4"/>
  <c r="G1356" i="4"/>
  <c r="E1356" i="4"/>
  <c r="C1356" i="4"/>
  <c r="I1339" i="4"/>
  <c r="G1339" i="4"/>
  <c r="E1339" i="4"/>
  <c r="C1339" i="4"/>
  <c r="G1324" i="4"/>
  <c r="E1324" i="4"/>
  <c r="C1324" i="4"/>
  <c r="I1258" i="4"/>
  <c r="G1258" i="4"/>
  <c r="E1258" i="4"/>
  <c r="C1258" i="4"/>
  <c r="G1232" i="4"/>
  <c r="E1232" i="4"/>
  <c r="C1232" i="4"/>
  <c r="I1215" i="4"/>
  <c r="G1215" i="4"/>
  <c r="E1215" i="4"/>
  <c r="C1215" i="4"/>
  <c r="G1200" i="4"/>
  <c r="E1200" i="4"/>
  <c r="C1200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G360" i="4"/>
  <c r="E360" i="4"/>
  <c r="F1430" i="4" l="1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1" i="4" l="1"/>
  <c r="G1430" i="4"/>
</calcChain>
</file>

<file path=xl/sharedStrings.xml><?xml version="1.0" encoding="utf-8"?>
<sst xmlns="http://schemas.openxmlformats.org/spreadsheetml/2006/main" count="797" uniqueCount="178">
  <si>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</si>
  <si>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</si>
  <si>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</si>
  <si>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</si>
  <si>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</si>
  <si>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</si>
  <si>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</si>
  <si>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</si>
  <si>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</si>
  <si>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</si>
  <si>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</si>
  <si>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</si>
  <si>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</si>
  <si>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</si>
  <si>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</si>
  <si>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</si>
  <si>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</si>
  <si>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</si>
  <si>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</si>
  <si>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</si>
  <si>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</si>
  <si>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</si>
  <si>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</si>
  <si>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</si>
  <si>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</si>
  <si>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</si>
  <si>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</si>
  <si>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</si>
  <si>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</si>
  <si>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</si>
  <si>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</si>
  <si>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</si>
  <si>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</si>
  <si>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</si>
  <si>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</si>
  <si>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</si>
  <si>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</si>
  <si>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</si>
  <si>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</si>
  <si>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</si>
  <si>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</si>
  <si>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</si>
  <si>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</si>
  <si>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</si>
  <si>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</si>
  <si>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</si>
  <si>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</si>
  <si>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</si>
  <si>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</si>
  <si>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</si>
  <si>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</si>
  <si>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</si>
  <si>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</si>
  <si>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</si>
  <si>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</si>
  <si>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</si>
  <si>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</si>
  <si>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</si>
  <si>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</si>
  <si>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</si>
  <si>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</si>
  <si>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</si>
  <si>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</si>
  <si>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</si>
  <si>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</si>
  <si>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</si>
  <si>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</si>
  <si>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</si>
  <si>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</si>
  <si>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</si>
  <si>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</si>
  <si>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</si>
  <si>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</si>
  <si>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</si>
  <si>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</si>
  <si>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</si>
  <si>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</si>
  <si>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</si>
  <si>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</si>
  <si>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</si>
  <si>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</si>
  <si>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</si>
  <si>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</si>
  <si>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</si>
  <si>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</si>
  <si>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</si>
  <si>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</si>
  <si>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</si>
  <si>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</si>
  <si>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</si>
  <si>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</si>
  <si>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</si>
  <si>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</si>
  <si>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</si>
  <si>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</si>
  <si>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</si>
  <si>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</si>
  <si>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</si>
  <si>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</si>
  <si>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</si>
  <si>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</si>
  <si>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</si>
  <si>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</si>
  <si>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</si>
  <si>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</si>
  <si>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</si>
  <si>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</si>
  <si>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</si>
  <si>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</si>
  <si>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</si>
  <si>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</si>
  <si>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</si>
  <si>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</si>
  <si>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</si>
  <si>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</si>
  <si>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</si>
  <si>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</si>
  <si>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</si>
  <si>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</si>
  <si>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</si>
  <si>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</si>
  <si>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</si>
  <si>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</si>
  <si>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</si>
  <si>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</si>
  <si>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</si>
  <si>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</si>
  <si>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FUENTE: CONSEJERIA DE CULTURA Y TURISMO, DIRECCIÓN GENERAL DE TURISMO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</si>
  <si>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</si>
  <si>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</si>
  <si>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</si>
  <si>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</si>
  <si>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</si>
  <si>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</si>
  <si>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</si>
  <si>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</si>
  <si>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</si>
  <si>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</si>
  <si>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932 encuestas, fijado un nivel de error máximo para datos globales del 2,0%, en condiciones normales de muestreo (p=q=0,5, sigma=1,64).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</si>
  <si>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</si>
  <si>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</si>
  <si>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</si>
  <si>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</si>
  <si>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</si>
  <si>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</si>
  <si>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</si>
  <si>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</si>
  <si>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</si>
  <si>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</si>
  <si>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</si>
  <si>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</si>
  <si>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</si>
  <si>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AÑO 2021</t>
  </si>
  <si>
    <t>AÑO 2022</t>
  </si>
  <si>
    <t>Plan Estadístico de Castilla y León 2022-2025: Operación Estadística nº 07012</t>
  </si>
  <si>
    <t>www.turismocastillayleon.com (Banner: Espacio para profesionales &gt; Estudios y Estadísticas)</t>
  </si>
  <si>
    <t>NOTA: Durante el mes de NOVIEMBRE de 2022, en Palencia los campings han estado cerrados.</t>
  </si>
  <si>
    <t>DICIEMBRE 2022</t>
  </si>
  <si>
    <t>ENERO - DICIEMBRE 2022</t>
  </si>
  <si>
    <t>DICIEMBRE 2021</t>
  </si>
  <si>
    <t>1B.- COMPARACIONES DICIEMBRE 2021 Y DICIEMBRE 2022</t>
  </si>
  <si>
    <t>1C.- COMPARACIONES DE DATOS ACUMULADOS DE ENERO - DICIEMBRE 2021 - 2022</t>
  </si>
  <si>
    <t>ENERO - DICIEMBRE 2021</t>
  </si>
  <si>
    <t>2B.- COMPARACIONES DICIEMBRE 2021 Y DICIEMBRE 2022</t>
  </si>
  <si>
    <t>2C.- COMPARACIONES DE DATOS ACUMULADOS DE ENERO - DICIEMBRE 2021 - 2022</t>
  </si>
  <si>
    <t>3B.- COMPARACIONES DICIEMBRE 2021 Y DICIEMBRE 2022</t>
  </si>
  <si>
    <t>3C.- COMPARACIONES DE DATOS ACUMULADOS DE ENERO - DICIEMBRE 2021 - 2022</t>
  </si>
  <si>
    <t>4B.- COMPARACIONES DICIEMBRE 2021 Y DICIEMBRE 2022</t>
  </si>
  <si>
    <t>4C.- COMPARACIONES DE DATOS ACUMULADOS DE ENERO - DICIEMBRE 2021 - 2022</t>
  </si>
  <si>
    <t>5B.- COMPARACIONES DICIEMBRE 2021 Y DICIEMBRE 2022</t>
  </si>
  <si>
    <t>5C.- COMPARACIONES DE DATOS ACUMULADOS DE ENERO - DICIEMBRE 2021 - 2022</t>
  </si>
  <si>
    <t>6B.- COMPARACIONES DICIEMBRE 2021 Y DICIEMBRE 2022</t>
  </si>
  <si>
    <t>6C.- COMPARACIONES DE DATOS ACUMULADOS DE ENERO - DICIEMBRE 2021 - 2022</t>
  </si>
  <si>
    <t>7B.- COMPARACIONES DICIEMBRE 2021 Y DICIEMBRE 2022</t>
  </si>
  <si>
    <t>7C.- COMPARACIONES DE DATOS ACUMULADOS DE ENERO - DICIEMBRE 2021 - 2022</t>
  </si>
  <si>
    <t>8B.- COMPARACIONES DICIEMBRE 2021 Y DICIEMBRE 2022</t>
  </si>
  <si>
    <t>8C.- COMPARACIONES DE DATOS ACUMULADOS DE ENERO - DICIEMBRE 2021 - 2022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</si>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</sst>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b/>
      <sz val="20"/>
      <color rgb="FFFFFFFF"/>
      <name val="Arial"/>
      <family val="2"/>
    </font>
    <font>
      <b/>
      <sz val="19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b/>
      <sz val="10"/>
      <color rgb="FFFF6600"/>
      <name val="Arial"/>
      <family val="2"/>
    </font>
    <font>
      <b/>
      <sz val="10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10"/>
      <color rgb="FF595959"/>
      <name val="Arial"/>
    </font>
    <font>
      <b/>
      <sz val="10"/>
      <color rgb="FFFF6600"/>
      <name val="Arial"/>
    </font>
    <font>
      <b/>
      <sz val="10"/>
      <color rgb="FF62BAE4"/>
      <name val="Arial"/>
    </font>
    <font>
      <b/>
      <sz val="10"/>
      <color rgb="FFC00000"/>
      <name val="Arial"/>
    </font>
    <font>
      <b/>
      <sz val="10"/>
      <color rgb="FF7DB51A"/>
      <name val="Arial"/>
    </font>
    <font>
      <b/>
      <sz val="10"/>
      <color rgb="FF595959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6" fillId="0" borderId="0"/>
    <xf numFmtId="0" fontId="67" fillId="0" borderId="0"/>
  </cellStyleXfs>
  <cellXfs count="292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3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49" fontId="46" fillId="12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3" fillId="3" borderId="8" xfId="0" applyFont="1" applyFill="1" applyBorder="1" applyAlignment="1">
      <alignment vertical="center"/>
    </xf>
    <xf numFmtId="0" fontId="54" fillId="3" borderId="5" xfId="0" applyFont="1" applyFill="1" applyBorder="1" applyAlignment="1">
      <alignment vertical="center"/>
    </xf>
    <xf numFmtId="0" fontId="56" fillId="12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58" fillId="3" borderId="7" xfId="0" applyFont="1" applyFill="1" applyBorder="1" applyAlignment="1">
      <alignment vertical="center"/>
    </xf>
    <xf numFmtId="0" fontId="58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2" borderId="0" xfId="0" applyFont="1" applyFill="1" applyAlignment="1">
      <alignment vertical="center"/>
    </xf>
    <xf numFmtId="0" fontId="39" fillId="12" borderId="0" xfId="0" applyFont="1" applyFill="1" applyAlignment="1">
      <alignment vertical="center"/>
    </xf>
    <xf numFmtId="0" fontId="51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0" fontId="60" fillId="0" borderId="0" xfId="0" applyNumberFormat="1" applyFont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3" fillId="8" borderId="2" xfId="3" applyNumberFormat="1" applyFont="1" applyFill="1" applyBorder="1" applyAlignment="1">
      <alignment horizontal="center" vertical="center"/>
    </xf>
    <xf numFmtId="0" fontId="63" fillId="8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3" fillId="3" borderId="10" xfId="0" applyFont="1" applyFill="1" applyBorder="1" applyAlignment="1">
      <alignment vertical="center"/>
    </xf>
    <xf numFmtId="0" fontId="53" fillId="3" borderId="11" xfId="0" applyFont="1" applyFill="1" applyBorder="1" applyAlignment="1">
      <alignment vertical="center"/>
    </xf>
    <xf numFmtId="0" fontId="53" fillId="3" borderId="12" xfId="0" applyFont="1" applyFill="1" applyBorder="1" applyAlignment="1">
      <alignment vertical="center"/>
    </xf>
    <xf numFmtId="0" fontId="56" fillId="12" borderId="13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54" fillId="3" borderId="13" xfId="0" applyFont="1" applyFill="1" applyBorder="1" applyAlignment="1">
      <alignment vertical="center"/>
    </xf>
    <xf numFmtId="0" fontId="53" fillId="3" borderId="15" xfId="0" applyFont="1" applyFill="1" applyBorder="1" applyAlignment="1">
      <alignment vertical="center"/>
    </xf>
    <xf numFmtId="0" fontId="58" fillId="3" borderId="16" xfId="0" applyFont="1" applyFill="1" applyBorder="1" applyAlignment="1">
      <alignment vertical="center"/>
    </xf>
    <xf numFmtId="0" fontId="53" fillId="3" borderId="17" xfId="0" applyFont="1" applyFill="1" applyBorder="1" applyAlignment="1">
      <alignment vertical="center"/>
    </xf>
    <xf numFmtId="0" fontId="53" fillId="3" borderId="16" xfId="0" applyFont="1" applyFill="1" applyBorder="1" applyAlignment="1">
      <alignment vertical="center"/>
    </xf>
    <xf numFmtId="0" fontId="56" fillId="1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8" fillId="0" borderId="21" xfId="0" applyFont="1" applyBorder="1" applyAlignment="1">
      <alignment vertical="center"/>
    </xf>
    <xf numFmtId="0" fontId="68" fillId="0" borderId="21" xfId="0" applyFont="1" applyBorder="1" applyAlignment="1">
      <alignment horizontal="right" vertical="center"/>
    </xf>
    <xf numFmtId="0" fontId="68" fillId="0" borderId="0" xfId="0" applyFont="1" applyAlignment="1">
      <alignment vertical="center"/>
    </xf>
    <xf numFmtId="0" fontId="68" fillId="0" borderId="0" xfId="0" applyFont="1" applyAlignment="1">
      <alignment horizontal="right" vertical="center"/>
    </xf>
    <xf numFmtId="0" fontId="69" fillId="14" borderId="22" xfId="0" applyFont="1" applyFill="1" applyBorder="1" applyAlignment="1">
      <alignment horizontal="left" vertical="center"/>
    </xf>
    <xf numFmtId="0" fontId="69" fillId="14" borderId="22" xfId="0" applyFont="1" applyFill="1" applyBorder="1" applyAlignment="1">
      <alignment horizontal="right" vertical="center"/>
    </xf>
    <xf numFmtId="0" fontId="69" fillId="14" borderId="20" xfId="0" applyFont="1" applyFill="1" applyBorder="1" applyAlignment="1">
      <alignment vertical="center"/>
    </xf>
    <xf numFmtId="0" fontId="69" fillId="14" borderId="20" xfId="0" applyFont="1" applyFill="1" applyBorder="1" applyAlignment="1">
      <alignment horizontal="right"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70" fillId="0" borderId="21" xfId="0" applyNumberFormat="1" applyFont="1" applyBorder="1" applyAlignment="1">
      <alignment horizontal="right" vertical="center"/>
    </xf>
    <xf numFmtId="3" fontId="70" fillId="0" borderId="0" xfId="0" applyNumberFormat="1" applyFont="1" applyAlignment="1">
      <alignment horizontal="right" vertical="center"/>
    </xf>
    <xf numFmtId="3" fontId="71" fillId="14" borderId="22" xfId="0" applyNumberFormat="1" applyFont="1" applyFill="1" applyBorder="1" applyAlignment="1">
      <alignment horizontal="right" vertical="center"/>
    </xf>
    <xf numFmtId="10" fontId="71" fillId="14" borderId="22" xfId="0" applyNumberFormat="1" applyFont="1" applyFill="1" applyBorder="1" applyAlignment="1">
      <alignment horizontal="right" vertical="center"/>
    </xf>
    <xf numFmtId="2" fontId="71" fillId="14" borderId="20" xfId="0" applyNumberFormat="1" applyFont="1" applyFill="1" applyBorder="1" applyAlignment="1">
      <alignment horizontal="right" vertical="center"/>
    </xf>
    <xf numFmtId="3" fontId="72" fillId="15" borderId="20" xfId="0" applyNumberFormat="1" applyFont="1" applyFill="1" applyBorder="1" applyAlignment="1">
      <alignment horizontal="center" vertical="center"/>
    </xf>
    <xf numFmtId="3" fontId="73" fillId="13" borderId="0" xfId="0" applyNumberFormat="1" applyFont="1" applyFill="1" applyAlignment="1">
      <alignment horizontal="center" vertical="center"/>
    </xf>
    <xf numFmtId="3" fontId="72" fillId="13" borderId="0" xfId="0" applyNumberFormat="1" applyFont="1" applyFill="1" applyAlignment="1">
      <alignment horizontal="center" vertical="center"/>
    </xf>
    <xf numFmtId="3" fontId="73" fillId="13" borderId="20" xfId="0" applyNumberFormat="1" applyFont="1" applyFill="1" applyBorder="1" applyAlignment="1">
      <alignment horizontal="center" vertical="center"/>
    </xf>
    <xf numFmtId="3" fontId="72" fillId="13" borderId="20" xfId="0" applyNumberFormat="1" applyFont="1" applyFill="1" applyBorder="1" applyAlignment="1">
      <alignment horizontal="center" vertical="center"/>
    </xf>
    <xf numFmtId="3" fontId="72" fillId="15" borderId="22" xfId="0" applyNumberFormat="1" applyFont="1" applyFill="1" applyBorder="1" applyAlignment="1">
      <alignment horizontal="center" vertical="center"/>
    </xf>
    <xf numFmtId="10" fontId="72" fillId="15" borderId="22" xfId="0" applyNumberFormat="1" applyFont="1" applyFill="1" applyBorder="1" applyAlignment="1">
      <alignment horizontal="center" vertical="center"/>
    </xf>
    <xf numFmtId="2" fontId="72" fillId="15" borderId="20" xfId="0" applyNumberFormat="1" applyFont="1" applyFill="1" applyBorder="1" applyAlignment="1">
      <alignment horizontal="center" vertical="center"/>
    </xf>
    <xf numFmtId="4" fontId="73" fillId="13" borderId="0" xfId="0" applyNumberFormat="1" applyFont="1" applyFill="1" applyAlignment="1">
      <alignment horizontal="center" vertical="center"/>
    </xf>
    <xf numFmtId="4" fontId="72" fillId="13" borderId="0" xfId="0" applyNumberFormat="1" applyFont="1" applyFill="1" applyAlignment="1">
      <alignment horizontal="center" vertical="center"/>
    </xf>
    <xf numFmtId="4" fontId="73" fillId="13" borderId="20" xfId="0" applyNumberFormat="1" applyFont="1" applyFill="1" applyBorder="1" applyAlignment="1">
      <alignment horizontal="center" vertical="center"/>
    </xf>
    <xf numFmtId="4" fontId="72" fillId="13" borderId="20" xfId="0" applyNumberFormat="1" applyFont="1" applyFill="1" applyBorder="1" applyAlignment="1">
      <alignment horizontal="center" vertical="center"/>
    </xf>
    <xf numFmtId="49" fontId="74" fillId="0" borderId="0" xfId="0" applyNumberFormat="1" applyFont="1" applyAlignment="1">
      <alignment vertical="center"/>
    </xf>
    <xf numFmtId="3" fontId="72" fillId="0" borderId="21" xfId="0" applyNumberFormat="1" applyFont="1" applyBorder="1" applyAlignment="1">
      <alignment horizontal="center" vertical="center"/>
    </xf>
    <xf numFmtId="0" fontId="74" fillId="0" borderId="0" xfId="0" applyFont="1" applyAlignment="1">
      <alignment vertical="center"/>
    </xf>
    <xf numFmtId="3" fontId="75" fillId="0" borderId="0" xfId="0" applyNumberFormat="1" applyFont="1" applyAlignment="1">
      <alignment horizontal="center" vertical="center"/>
    </xf>
    <xf numFmtId="3" fontId="76" fillId="0" borderId="0" xfId="0" applyNumberFormat="1" applyFont="1" applyAlignment="1">
      <alignment horizontal="center" vertical="center"/>
    </xf>
    <xf numFmtId="10" fontId="77" fillId="0" borderId="0" xfId="0" applyNumberFormat="1" applyFont="1" applyAlignment="1">
      <alignment horizontal="center" vertical="center"/>
    </xf>
    <xf numFmtId="2" fontId="78" fillId="0" borderId="0" xfId="0" applyNumberFormat="1" applyFont="1" applyAlignment="1">
      <alignment horizontal="center" vertical="center"/>
    </xf>
    <xf numFmtId="3" fontId="75" fillId="15" borderId="22" xfId="0" applyNumberFormat="1" applyFont="1" applyFill="1" applyBorder="1" applyAlignment="1">
      <alignment horizontal="center" vertical="center"/>
    </xf>
    <xf numFmtId="3" fontId="76" fillId="15" borderId="22" xfId="0" applyNumberFormat="1" applyFont="1" applyFill="1" applyBorder="1" applyAlignment="1">
      <alignment horizontal="center" vertical="center"/>
    </xf>
    <xf numFmtId="10" fontId="77" fillId="15" borderId="22" xfId="0" applyNumberFormat="1" applyFont="1" applyFill="1" applyBorder="1" applyAlignment="1">
      <alignment horizontal="center" vertical="center"/>
    </xf>
    <xf numFmtId="2" fontId="78" fillId="15" borderId="22" xfId="0" applyNumberFormat="1" applyFont="1" applyFill="1" applyBorder="1" applyAlignment="1">
      <alignment horizontal="center" vertical="center"/>
    </xf>
    <xf numFmtId="0" fontId="74" fillId="15" borderId="22" xfId="0" applyFont="1" applyFill="1" applyBorder="1" applyAlignment="1">
      <alignment vertical="center"/>
    </xf>
    <xf numFmtId="3" fontId="73" fillId="0" borderId="20" xfId="0" applyNumberFormat="1" applyFont="1" applyBorder="1" applyAlignment="1">
      <alignment horizontal="center" vertical="center"/>
    </xf>
    <xf numFmtId="3" fontId="72" fillId="0" borderId="0" xfId="0" applyNumberFormat="1" applyFont="1" applyAlignment="1">
      <alignment horizontal="center" vertical="center"/>
    </xf>
    <xf numFmtId="3" fontId="73" fillId="0" borderId="21" xfId="0" applyNumberFormat="1" applyFont="1" applyBorder="1" applyAlignment="1">
      <alignment horizontal="center" vertical="center"/>
    </xf>
    <xf numFmtId="3" fontId="73" fillId="0" borderId="0" xfId="0" applyNumberFormat="1" applyFont="1" applyAlignment="1">
      <alignment horizontal="center" vertical="center"/>
    </xf>
    <xf numFmtId="3" fontId="72" fillId="0" borderId="20" xfId="0" applyNumberFormat="1" applyFont="1" applyBorder="1" applyAlignment="1">
      <alignment horizontal="center" vertical="center"/>
    </xf>
    <xf numFmtId="3" fontId="72" fillId="15" borderId="21" xfId="0" applyNumberFormat="1" applyFont="1" applyFill="1" applyBorder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3" fontId="79" fillId="0" borderId="0" xfId="0" applyNumberFormat="1" applyFont="1" applyAlignment="1">
      <alignment horizontal="center" vertical="center"/>
    </xf>
    <xf numFmtId="3" fontId="80" fillId="0" borderId="0" xfId="0" applyNumberFormat="1" applyFont="1" applyAlignment="1">
      <alignment horizontal="center" vertical="center"/>
    </xf>
    <xf numFmtId="3" fontId="81" fillId="0" borderId="0" xfId="0" applyNumberFormat="1" applyFont="1" applyAlignment="1">
      <alignment horizontal="center" vertical="center"/>
    </xf>
    <xf numFmtId="10" fontId="82" fillId="0" borderId="0" xfId="0" applyNumberFormat="1" applyFont="1" applyAlignment="1">
      <alignment horizontal="center" vertical="center"/>
    </xf>
    <xf numFmtId="2" fontId="83" fillId="0" borderId="0" xfId="0" applyNumberFormat="1" applyFont="1" applyAlignment="1">
      <alignment horizontal="center" vertical="center"/>
    </xf>
    <xf numFmtId="3" fontId="84" fillId="15" borderId="22" xfId="0" applyNumberFormat="1" applyFont="1" applyFill="1" applyBorder="1" applyAlignment="1">
      <alignment horizontal="center" vertical="center"/>
    </xf>
    <xf numFmtId="3" fontId="80" fillId="15" borderId="22" xfId="0" applyNumberFormat="1" applyFont="1" applyFill="1" applyBorder="1" applyAlignment="1">
      <alignment horizontal="center" vertical="center"/>
    </xf>
    <xf numFmtId="3" fontId="81" fillId="15" borderId="22" xfId="0" applyNumberFormat="1" applyFont="1" applyFill="1" applyBorder="1" applyAlignment="1">
      <alignment horizontal="center" vertical="center"/>
    </xf>
    <xf numFmtId="10" fontId="82" fillId="15" borderId="22" xfId="0" applyNumberFormat="1" applyFont="1" applyFill="1" applyBorder="1" applyAlignment="1">
      <alignment horizontal="center" vertical="center"/>
    </xf>
    <xf numFmtId="2" fontId="83" fillId="15" borderId="22" xfId="0" applyNumberFormat="1" applyFont="1" applyFill="1" applyBorder="1" applyAlignment="1">
      <alignment horizontal="center" vertical="center"/>
    </xf>
    <xf numFmtId="3" fontId="73" fillId="0" borderId="0" xfId="0" applyNumberFormat="1" applyFont="1" applyAlignment="1">
      <alignment horizontal="center" vertical="center"/>
    </xf>
    <xf numFmtId="3" fontId="72" fillId="0" borderId="0" xfId="0" applyNumberFormat="1" applyFont="1" applyAlignment="1">
      <alignment horizontal="center" vertical="center"/>
    </xf>
    <xf numFmtId="10" fontId="72" fillId="0" borderId="0" xfId="0" applyNumberFormat="1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3" fontId="73" fillId="0" borderId="20" xfId="0" applyNumberFormat="1" applyFont="1" applyBorder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10" fontId="72" fillId="0" borderId="20" xfId="0" applyNumberFormat="1" applyFont="1" applyBorder="1" applyAlignment="1">
      <alignment horizontal="center" vertical="center"/>
    </xf>
    <xf numFmtId="0" fontId="65" fillId="16" borderId="0" xfId="0" applyFont="1" applyFill="1" applyAlignment="1">
      <alignment horizontal="center" vertical="center"/>
    </xf>
    <xf numFmtId="3" fontId="73" fillId="0" borderId="21" xfId="0" applyNumberFormat="1" applyFont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10" fontId="72" fillId="0" borderId="21" xfId="0" applyNumberFormat="1" applyFont="1" applyBorder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3" fontId="72" fillId="0" borderId="20" xfId="0" applyNumberFormat="1" applyFont="1" applyBorder="1" applyAlignment="1">
      <alignment horizontal="center" vertical="center"/>
    </xf>
    <xf numFmtId="0" fontId="64" fillId="16" borderId="0" xfId="0" applyFont="1" applyFill="1" applyAlignment="1">
      <alignment horizontal="center" vertical="center"/>
    </xf>
    <xf numFmtId="17" fontId="46" fillId="12" borderId="0" xfId="0" quotePrefix="1" applyNumberFormat="1" applyFont="1" applyFill="1" applyAlignment="1">
      <alignment horizontal="right" vertical="center"/>
    </xf>
    <xf numFmtId="0" fontId="46" fillId="12" borderId="0" xfId="0" applyFont="1" applyFill="1" applyAlignment="1">
      <alignment horizontal="right" vertical="center"/>
    </xf>
    <xf numFmtId="0" fontId="44" fillId="12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  <xf numFmtId="0" fontId="72" fillId="0" borderId="20" xfId="0" applyFont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3" fontId="72" fillId="0" borderId="21" xfId="0" applyNumberFormat="1" applyFont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3" fillId="0" borderId="0" xfId="3" applyFont="1" applyAlignment="1">
      <alignment horizontal="left" vertical="center"/>
    </xf>
    <xf numFmtId="0" fontId="39" fillId="11" borderId="0" xfId="0" applyFont="1" applyFill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34" fillId="8" borderId="2" xfId="3" applyFont="1" applyFill="1" applyBorder="1" applyAlignment="1">
      <alignment horizontal="center" vertical="center"/>
    </xf>
    <xf numFmtId="0" fontId="37" fillId="0" borderId="0" xfId="3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9" fontId="37" fillId="10" borderId="2" xfId="2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center" vertical="center"/>
    </xf>
    <xf numFmtId="10" fontId="2" fillId="5" borderId="2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55" fillId="3" borderId="0" xfId="0" applyFont="1" applyFill="1" applyAlignment="1">
      <alignment horizontal="left" vertical="center" wrapText="1"/>
    </xf>
    <xf numFmtId="0" fontId="55" fillId="3" borderId="17" xfId="0" applyFont="1" applyFill="1" applyBorder="1" applyAlignment="1">
      <alignment horizontal="left" vertical="center" wrapText="1"/>
    </xf>
    <xf numFmtId="0" fontId="55" fillId="3" borderId="11" xfId="0" applyFont="1" applyFill="1" applyBorder="1" applyAlignment="1">
      <alignment horizontal="left" vertical="center" wrapText="1"/>
    </xf>
    <xf numFmtId="0" fontId="55" fillId="3" borderId="19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54" fillId="3" borderId="1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4" fillId="3" borderId="14" xfId="0" applyFont="1" applyFill="1" applyBorder="1" applyAlignment="1">
      <alignment horizontal="left" vertical="center"/>
    </xf>
    <xf numFmtId="0" fontId="54" fillId="3" borderId="13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1" xfId="0" applyFont="1" applyFill="1" applyBorder="1" applyAlignment="1">
      <alignment horizontal="left" vertical="center"/>
    </xf>
    <xf numFmtId="0" fontId="54" fillId="3" borderId="7" xfId="0" applyFont="1" applyFill="1" applyBorder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54" fillId="3" borderId="18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33" fillId="0" borderId="3" xfId="3" applyFont="1" applyBorder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37" fillId="0" borderId="3" xfId="3" applyFont="1" applyBorder="1" applyAlignment="1">
      <alignment horizontal="left" vertical="center"/>
    </xf>
  </cellXfs>
  <cellStyles count="6">
    <cellStyle name="Millares" xfId="1" builtinId="3"/>
    <cellStyle name="Normal" xfId="0" builtinId="0"/>
    <cellStyle name="Normal 2" xfId="3"/>
    <cellStyle name="Normal 3" xfId="4"/>
    <cellStyle name="Normal 4" xfId="5"/>
    <cellStyle name="Porcentaje" xfId="2" builtinId="5"/>
  </cellStyles>
  <dxfs count="135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325F22"/>
      <color rgb="FF549E39"/>
      <color rgb="FF536E1F"/>
      <color rgb="FF066686"/>
      <color rgb="FF003956"/>
      <color rgb="FF7DB51A"/>
      <color rgb="FF000000"/>
      <color rgb="FFFF6600"/>
      <color rgb="FFFF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[1]Mes!$B$46:$B$64</c:f>
              <c:strCache>
                <c:ptCount val="19"/>
                <c:pt idx="0">
                  <c:v>Melilla</c:v>
                </c:pt>
                <c:pt idx="1">
                  <c:v>Ceuta</c:v>
                </c:pt>
                <c:pt idx="2">
                  <c:v>Baleares (Islas)</c:v>
                </c:pt>
                <c:pt idx="3">
                  <c:v>Canarias</c:v>
                </c:pt>
                <c:pt idx="4">
                  <c:v>Rioja (La)</c:v>
                </c:pt>
                <c:pt idx="5">
                  <c:v>Murcia (Región de)</c:v>
                </c:pt>
                <c:pt idx="6">
                  <c:v>Navarra (Comunidad Foral de)</c:v>
                </c:pt>
                <c:pt idx="7">
                  <c:v>Extremadura</c:v>
                </c:pt>
                <c:pt idx="8">
                  <c:v>Aragón</c:v>
                </c:pt>
                <c:pt idx="9">
                  <c:v>Cantabria</c:v>
                </c:pt>
                <c:pt idx="10">
                  <c:v>Castilla - La Mancha</c:v>
                </c:pt>
                <c:pt idx="11">
                  <c:v>Comunidad Valenciana</c:v>
                </c:pt>
                <c:pt idx="12">
                  <c:v>Asturias (Principado de)</c:v>
                </c:pt>
                <c:pt idx="13">
                  <c:v>Galicia</c:v>
                </c:pt>
                <c:pt idx="14">
                  <c:v>País Vasco</c:v>
                </c:pt>
                <c:pt idx="15">
                  <c:v>Cataluña</c:v>
                </c:pt>
                <c:pt idx="16">
                  <c:v>Andalucía</c:v>
                </c:pt>
                <c:pt idx="17">
                  <c:v>Castilla y León</c:v>
                </c:pt>
                <c:pt idx="18">
                  <c:v>Madrid (Comunidad de)</c:v>
                </c:pt>
              </c:strCache>
            </c:strRef>
          </c:cat>
          <c:val>
            <c:numRef>
              <c:f>[1]Mes!$C$46:$C$64</c:f>
              <c:numCache>
                <c:formatCode>General</c:formatCode>
                <c:ptCount val="19"/>
                <c:pt idx="0">
                  <c:v>1.2192386202514172E-3</c:v>
                </c:pt>
                <c:pt idx="1">
                  <c:v>1.5256775077432394E-3</c:v>
                </c:pt>
                <c:pt idx="2">
                  <c:v>8.5609098896384239E-3</c:v>
                </c:pt>
                <c:pt idx="3">
                  <c:v>1.0799183510243893E-2</c:v>
                </c:pt>
                <c:pt idx="4">
                  <c:v>1.1987232603132725E-2</c:v>
                </c:pt>
                <c:pt idx="5">
                  <c:v>1.4108320698142052E-2</c:v>
                </c:pt>
                <c:pt idx="6">
                  <c:v>1.8189098685979843E-2</c:v>
                </c:pt>
                <c:pt idx="7">
                  <c:v>2.2376691922545433E-2</c:v>
                </c:pt>
                <c:pt idx="8">
                  <c:v>2.2655723616480827E-2</c:v>
                </c:pt>
                <c:pt idx="9">
                  <c:v>3.0172333121299744E-2</c:v>
                </c:pt>
                <c:pt idx="10">
                  <c:v>3.9865601807832718E-2</c:v>
                </c:pt>
                <c:pt idx="11">
                  <c:v>5.4241172969341278E-2</c:v>
                </c:pt>
                <c:pt idx="12">
                  <c:v>5.5203832685947418E-2</c:v>
                </c:pt>
                <c:pt idx="13">
                  <c:v>6.5421462059020996E-2</c:v>
                </c:pt>
                <c:pt idx="14">
                  <c:v>7.1166090667247772E-2</c:v>
                </c:pt>
                <c:pt idx="15">
                  <c:v>7.1694403886795044E-2</c:v>
                </c:pt>
                <c:pt idx="16">
                  <c:v>8.0085352063179016E-2</c:v>
                </c:pt>
                <c:pt idx="17">
                  <c:v>0.14386171102523804</c:v>
                </c:pt>
                <c:pt idx="18">
                  <c:v>0.27686595916748047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4282736"/>
        <c:axId val="134283120"/>
      </c:barChart>
      <c:catAx>
        <c:axId val="134282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3428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28312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34282736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2022'!$B$480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2022'!$C$479:$H$479</c15:sqref>
                  </c15:fullRef>
                </c:ext>
              </c:extLst>
              <c:f>('DICIEMBRE 2022'!$C$479,'DICIEMBRE 2022'!$E$479,'DICIEMBRE 2022'!$G$479)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2022'!$C$480:$H$480</c15:sqref>
                  </c15:fullRef>
                </c:ext>
              </c:extLst>
              <c:f>('DICIEMBRE 2022'!$C$480,'DICIEMBRE 2022'!$E$480,'DICIEMBRE 2022'!$G$480)</c:f>
              <c:numCache>
                <c:formatCode>#,##0</c:formatCode>
                <c:ptCount val="3"/>
                <c:pt idx="0">
                  <c:v>7522530</c:v>
                </c:pt>
                <c:pt idx="1">
                  <c:v>1058188</c:v>
                </c:pt>
                <c:pt idx="2">
                  <c:v>8580718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'DICIEMBRE 2022'!$B$481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2022'!$C$479:$H$479</c15:sqref>
                  </c15:fullRef>
                </c:ext>
              </c:extLst>
              <c:f>('DICIEMBRE 2022'!$C$479,'DICIEMBRE 2022'!$E$479,'DICIEMBRE 2022'!$G$479)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2022'!$C$481:$H$481</c15:sqref>
                  </c15:fullRef>
                </c:ext>
              </c:extLst>
              <c:f>('DICIEMBRE 2022'!$C$481,'DICIEMBRE 2022'!$E$481,'DICIEMBRE 2022'!$G$481)</c:f>
              <c:numCache>
                <c:formatCode>#,##0</c:formatCode>
                <c:ptCount val="3"/>
                <c:pt idx="0">
                  <c:v>10598970</c:v>
                </c:pt>
                <c:pt idx="1">
                  <c:v>2524461</c:v>
                </c:pt>
                <c:pt idx="2">
                  <c:v>13123431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7288480"/>
        <c:axId val="337285736"/>
      </c:barChart>
      <c:catAx>
        <c:axId val="33728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285736"/>
        <c:crosses val="autoZero"/>
        <c:auto val="0"/>
        <c:lblAlgn val="ctr"/>
        <c:lblOffset val="100"/>
        <c:noMultiLvlLbl val="0"/>
      </c:catAx>
      <c:valAx>
        <c:axId val="337285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28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2022'!$B$506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2022'!$C$505:$K$505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2022'!$C$506:$K$506</c:f>
              <c:numCache>
                <c:formatCode>#,##0</c:formatCode>
                <c:ptCount val="9"/>
                <c:pt idx="0">
                  <c:v>892320</c:v>
                </c:pt>
                <c:pt idx="1">
                  <c:v>1341116</c:v>
                </c:pt>
                <c:pt idx="2">
                  <c:v>1368183</c:v>
                </c:pt>
                <c:pt idx="3">
                  <c:v>476062</c:v>
                </c:pt>
                <c:pt idx="4">
                  <c:v>1326883</c:v>
                </c:pt>
                <c:pt idx="5">
                  <c:v>905344</c:v>
                </c:pt>
                <c:pt idx="6">
                  <c:v>590179</c:v>
                </c:pt>
                <c:pt idx="7">
                  <c:v>1121180</c:v>
                </c:pt>
                <c:pt idx="8">
                  <c:v>559451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'DICIEMBRE 2022'!$B$507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'DICIEMBRE 2022'!$C$505:$K$505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2022'!$C$507:$K$507</c:f>
              <c:numCache>
                <c:formatCode>#,##0</c:formatCode>
                <c:ptCount val="9"/>
                <c:pt idx="0">
                  <c:v>1331657</c:v>
                </c:pt>
                <c:pt idx="1">
                  <c:v>2174619</c:v>
                </c:pt>
                <c:pt idx="2">
                  <c:v>2085432</c:v>
                </c:pt>
                <c:pt idx="3">
                  <c:v>701736</c:v>
                </c:pt>
                <c:pt idx="4">
                  <c:v>2260557</c:v>
                </c:pt>
                <c:pt idx="5">
                  <c:v>1463340</c:v>
                </c:pt>
                <c:pt idx="6">
                  <c:v>830361</c:v>
                </c:pt>
                <c:pt idx="7">
                  <c:v>1550142</c:v>
                </c:pt>
                <c:pt idx="8">
                  <c:v>725587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7288088"/>
        <c:axId val="337288872"/>
      </c:barChart>
      <c:catAx>
        <c:axId val="33728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288872"/>
        <c:crosses val="autoZero"/>
        <c:auto val="1"/>
        <c:lblAlgn val="ctr"/>
        <c:lblOffset val="100"/>
        <c:noMultiLvlLbl val="0"/>
      </c:catAx>
      <c:valAx>
        <c:axId val="33728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288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2022'!$B$446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'DICIEMBRE 2022'!$C$445:$K$445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2022'!$C$446:$K$446</c:f>
              <c:numCache>
                <c:formatCode>#,##0</c:formatCode>
                <c:ptCount val="9"/>
                <c:pt idx="0">
                  <c:v>506416</c:v>
                </c:pt>
                <c:pt idx="1">
                  <c:v>847594</c:v>
                </c:pt>
                <c:pt idx="2">
                  <c:v>782254</c:v>
                </c:pt>
                <c:pt idx="3">
                  <c:v>267989</c:v>
                </c:pt>
                <c:pt idx="4">
                  <c:v>751046</c:v>
                </c:pt>
                <c:pt idx="5">
                  <c:v>526694</c:v>
                </c:pt>
                <c:pt idx="6">
                  <c:v>289742</c:v>
                </c:pt>
                <c:pt idx="7">
                  <c:v>657836</c:v>
                </c:pt>
                <c:pt idx="8">
                  <c:v>348282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'DICIEMBRE 2022'!$B$447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'DICIEMBRE 2022'!$C$445:$K$445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2022'!$C$447:$K$447</c:f>
              <c:numCache>
                <c:formatCode>#,##0</c:formatCode>
                <c:ptCount val="9"/>
                <c:pt idx="0">
                  <c:v>754161</c:v>
                </c:pt>
                <c:pt idx="1">
                  <c:v>1429954</c:v>
                </c:pt>
                <c:pt idx="2">
                  <c:v>1286053</c:v>
                </c:pt>
                <c:pt idx="3">
                  <c:v>417572</c:v>
                </c:pt>
                <c:pt idx="4">
                  <c:v>1291975</c:v>
                </c:pt>
                <c:pt idx="5">
                  <c:v>916867</c:v>
                </c:pt>
                <c:pt idx="6">
                  <c:v>432090</c:v>
                </c:pt>
                <c:pt idx="7">
                  <c:v>953386</c:v>
                </c:pt>
                <c:pt idx="8">
                  <c:v>441599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7284952"/>
        <c:axId val="337289264"/>
      </c:barChart>
      <c:catAx>
        <c:axId val="33728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289264"/>
        <c:crosses val="autoZero"/>
        <c:auto val="1"/>
        <c:lblAlgn val="ctr"/>
        <c:lblOffset val="100"/>
        <c:noMultiLvlLbl val="0"/>
      </c:catAx>
      <c:valAx>
        <c:axId val="33728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28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2022'!$B$574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2022'!$C$573:$H$573</c15:sqref>
                  </c15:fullRef>
                </c:ext>
              </c:extLst>
              <c:f>('DICIEMBRE 2022'!$C$573,'DICIEMBRE 2022'!$E$573,'DICIEMBRE 2022'!$G$573)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2022'!$C$574:$H$574</c15:sqref>
                  </c15:fullRef>
                </c:ext>
              </c:extLst>
              <c:f>('DICIEMBRE 2022'!$C$574,'DICIEMBRE 2022'!$E$574,'DICIEMBRE 2022'!$G$574)</c:f>
              <c:numCache>
                <c:formatCode>#,##0</c:formatCode>
                <c:ptCount val="3"/>
                <c:pt idx="0">
                  <c:v>256889</c:v>
                </c:pt>
                <c:pt idx="1">
                  <c:v>38169</c:v>
                </c:pt>
                <c:pt idx="2">
                  <c:v>295058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'DICIEMBRE 2022'!$B$575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2022'!$C$573:$H$573</c15:sqref>
                  </c15:fullRef>
                </c:ext>
              </c:extLst>
              <c:f>('DICIEMBRE 2022'!$C$573,'DICIEMBRE 2022'!$E$573,'DICIEMBRE 2022'!$G$573)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2022'!$C$575:$H$575</c15:sqref>
                  </c15:fullRef>
                </c:ext>
              </c:extLst>
              <c:f>('DICIEMBRE 2022'!$C$575,'DICIEMBRE 2022'!$E$575,'DICIEMBRE 2022'!$G$575)</c:f>
              <c:numCache>
                <c:formatCode>#,##0</c:formatCode>
                <c:ptCount val="3"/>
                <c:pt idx="0">
                  <c:v>275637</c:v>
                </c:pt>
                <c:pt idx="1">
                  <c:v>59582</c:v>
                </c:pt>
                <c:pt idx="2">
                  <c:v>335219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7290048"/>
        <c:axId val="33728652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2022'!$C$573:$H$573</c15:sqref>
                        </c15:fullRef>
                        <c15:formulaRef>
                          <c15:sqref>('DICIEMBRE 2022'!$C$573,'DICIEMBRE 2022'!$E$573,'DICIEMBRE 2022'!$G$573)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2022'!$C$573:$H$573</c15:sqref>
                        </c15:fullRef>
                        <c15:formulaRef>
                          <c15:sqref>('DICIEMBRE 2022'!$C$573,'DICIEMBRE 2022'!$E$573,'DICIEMBRE 2022'!$G$573)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33729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286520"/>
        <c:crosses val="autoZero"/>
        <c:auto val="0"/>
        <c:lblAlgn val="ctr"/>
        <c:lblOffset val="100"/>
        <c:noMultiLvlLbl val="0"/>
      </c:catAx>
      <c:valAx>
        <c:axId val="33728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29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760762474779942"/>
          <c:y val="2.5117076025026813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2022'!$B$589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2022'!$C$588:$H$588</c15:sqref>
                  </c15:fullRef>
                </c:ext>
              </c:extLst>
              <c:f>('DICIEMBRE 2022'!$C$588,'DICIEMBRE 2022'!$E$588,'DICIEMBRE 2022'!$G$588)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2022'!$C$589:$H$589</c15:sqref>
                  </c15:fullRef>
                </c:ext>
              </c:extLst>
              <c:f>('DICIEMBRE 2022'!$C$589,'DICIEMBRE 2022'!$E$589,'DICIEMBRE 2022'!$G$589)</c:f>
              <c:numCache>
                <c:formatCode>#,##0</c:formatCode>
                <c:ptCount val="3"/>
                <c:pt idx="0">
                  <c:v>397754</c:v>
                </c:pt>
                <c:pt idx="1">
                  <c:v>58242</c:v>
                </c:pt>
                <c:pt idx="2">
                  <c:v>455996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'DICIEMBRE 2022'!$B$590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2022'!$C$588:$H$588</c15:sqref>
                  </c15:fullRef>
                </c:ext>
              </c:extLst>
              <c:f>('DICIEMBRE 2022'!$C$588,'DICIEMBRE 2022'!$E$588,'DICIEMBRE 2022'!$G$588)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2022'!$C$590:$H$590</c15:sqref>
                  </c15:fullRef>
                </c:ext>
              </c:extLst>
              <c:f>('DICIEMBRE 2022'!$C$590,'DICIEMBRE 2022'!$E$590,'DICIEMBRE 2022'!$G$590)</c:f>
              <c:numCache>
                <c:formatCode>#,##0</c:formatCode>
                <c:ptCount val="3"/>
                <c:pt idx="0">
                  <c:v>425444</c:v>
                </c:pt>
                <c:pt idx="1">
                  <c:v>84990</c:v>
                </c:pt>
                <c:pt idx="2">
                  <c:v>510434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7286128"/>
        <c:axId val="33787453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2022'!$C$588:$H$588</c15:sqref>
                        </c15:fullRef>
                        <c15:formulaRef>
                          <c15:sqref>('DICIEMBRE 2022'!$C$588,'DICIEMBRE 2022'!$E$588,'DICIEMBRE 2022'!$G$588)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2022'!$C$588:$H$588</c15:sqref>
                        </c15:fullRef>
                        <c15:formulaRef>
                          <c15:sqref>('DICIEMBRE 2022'!$C$588,'DICIEMBRE 2022'!$E$588,'DICIEMBRE 2022'!$G$588)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337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874536"/>
        <c:crosses val="autoZero"/>
        <c:auto val="0"/>
        <c:lblAlgn val="ctr"/>
        <c:lblOffset val="100"/>
        <c:noMultiLvlLbl val="0"/>
      </c:catAx>
      <c:valAx>
        <c:axId val="337874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28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A87-44BF-B295-F83059A0475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A87-44BF-B295-F83059A0475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A87-44BF-B295-F83059A0475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A87-44BF-B295-F83059A0475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A87-44BF-B295-F83059A0475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A87-44BF-B295-F83059A0475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8A87-44BF-B295-F83059A0475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8A87-44BF-B295-F83059A0475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8A87-44BF-B295-F83059A0475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2022'!$C$330:$L$330</c15:sqref>
                  </c15:fullRef>
                </c:ext>
              </c:extLst>
              <c:f>'DICIEMBRE 2022'!$C$330:$K$330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2022'!$C$331:$L$331</c15:sqref>
                  </c15:fullRef>
                </c:ext>
              </c:extLst>
              <c:f>'DICIEMBRE 2022'!$C$331:$K$331</c:f>
              <c:numCache>
                <c:formatCode>#,##0</c:formatCode>
                <c:ptCount val="9"/>
                <c:pt idx="0">
                  <c:v>54281</c:v>
                </c:pt>
                <c:pt idx="1">
                  <c:v>83118</c:v>
                </c:pt>
                <c:pt idx="2">
                  <c:v>55508</c:v>
                </c:pt>
                <c:pt idx="3">
                  <c:v>22447</c:v>
                </c:pt>
                <c:pt idx="4">
                  <c:v>81969</c:v>
                </c:pt>
                <c:pt idx="5">
                  <c:v>62585</c:v>
                </c:pt>
                <c:pt idx="6">
                  <c:v>22438</c:v>
                </c:pt>
                <c:pt idx="7">
                  <c:v>70777</c:v>
                </c:pt>
                <c:pt idx="8">
                  <c:v>25378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8A87-44BF-B295-F83059A0475B}"/>
            </c:ex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2022'!$C$330:$L$330</c15:sqref>
                  </c15:fullRef>
                </c:ext>
              </c:extLst>
              <c:f>'DICIEMBRE 2022'!$C$330:$K$330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2022'!$C$334:$L$334</c15:sqref>
                  </c15:fullRef>
                </c:ext>
              </c:extLst>
              <c:f>'DICIEMBRE 2022'!$C$334:$K$334</c:f>
              <c:numCache>
                <c:formatCode>#,##0</c:formatCode>
                <c:ptCount val="9"/>
                <c:pt idx="0">
                  <c:v>92989</c:v>
                </c:pt>
                <c:pt idx="1">
                  <c:v>126260</c:v>
                </c:pt>
                <c:pt idx="2">
                  <c:v>109191</c:v>
                </c:pt>
                <c:pt idx="3">
                  <c:v>39636</c:v>
                </c:pt>
                <c:pt idx="4">
                  <c:v>138182</c:v>
                </c:pt>
                <c:pt idx="5">
                  <c:v>108796</c:v>
                </c:pt>
                <c:pt idx="6">
                  <c:v>43648</c:v>
                </c:pt>
                <c:pt idx="7">
                  <c:v>115852</c:v>
                </c:pt>
                <c:pt idx="8">
                  <c:v>40766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A803-42D7-A0C8-8191C2ABC7BA}"/>
            </c:ex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3AB-4CF7-873D-997BB5355C0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3AB-4CF7-873D-997BB5355C0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3AB-4CF7-873D-997BB5355C0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3AB-4CF7-873D-997BB5355C0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3AB-4CF7-873D-997BB5355C0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3AB-4CF7-873D-997BB5355C0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3AB-4CF7-873D-997BB5355C0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3AB-4CF7-873D-997BB5355C0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3AB-4CF7-873D-997BB5355C0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2022'!$B$547:$B$555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2022'!$E$547:$E$555</c:f>
              <c:numCache>
                <c:formatCode>#,##0</c:formatCode>
                <c:ptCount val="9"/>
                <c:pt idx="0">
                  <c:v>33943</c:v>
                </c:pt>
                <c:pt idx="1">
                  <c:v>61045</c:v>
                </c:pt>
                <c:pt idx="2">
                  <c:v>39812</c:v>
                </c:pt>
                <c:pt idx="3">
                  <c:v>17408</c:v>
                </c:pt>
                <c:pt idx="4">
                  <c:v>58846</c:v>
                </c:pt>
                <c:pt idx="5">
                  <c:v>37314</c:v>
                </c:pt>
                <c:pt idx="6">
                  <c:v>11484</c:v>
                </c:pt>
                <c:pt idx="7">
                  <c:v>59669</c:v>
                </c:pt>
                <c:pt idx="8">
                  <c:v>15698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'DICIEMBRE 2022'!$B$547:$B$555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2022'!$H$547:$H$555</c:f>
              <c:numCache>
                <c:formatCode>#,##0</c:formatCode>
                <c:ptCount val="9"/>
                <c:pt idx="0">
                  <c:v>51119</c:v>
                </c:pt>
                <c:pt idx="1">
                  <c:v>85117</c:v>
                </c:pt>
                <c:pt idx="2">
                  <c:v>73175</c:v>
                </c:pt>
                <c:pt idx="3">
                  <c:v>27264</c:v>
                </c:pt>
                <c:pt idx="4">
                  <c:v>87817</c:v>
                </c:pt>
                <c:pt idx="5">
                  <c:v>54785</c:v>
                </c:pt>
                <c:pt idx="6">
                  <c:v>17971</c:v>
                </c:pt>
                <c:pt idx="7">
                  <c:v>91585</c:v>
                </c:pt>
                <c:pt idx="8">
                  <c:v>21601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2022'!$B$607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2022'!$C$606:$H$606</c15:sqref>
                  </c15:fullRef>
                </c:ext>
              </c:extLst>
              <c:f>('DICIEMBRE 2022'!$C$606,'DICIEMBRE 2022'!$E$606,'DICIEMBRE 2022'!$G$606)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2022'!$C$607:$H$607</c15:sqref>
                  </c15:fullRef>
                </c:ext>
              </c:extLst>
              <c:f>('DICIEMBRE 2022'!$C$607,'DICIEMBRE 2022'!$E$607,'DICIEMBRE 2022'!$G$607)</c:f>
              <c:numCache>
                <c:formatCode>#,##0</c:formatCode>
                <c:ptCount val="3"/>
                <c:pt idx="0">
                  <c:v>3062537</c:v>
                </c:pt>
                <c:pt idx="1">
                  <c:v>535775</c:v>
                </c:pt>
                <c:pt idx="2">
                  <c:v>3598312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'DICIEMBRE 2022'!$B$608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2022'!$C$606:$H$606</c15:sqref>
                  </c15:fullRef>
                </c:ext>
              </c:extLst>
              <c:f>('DICIEMBRE 2022'!$C$606,'DICIEMBRE 2022'!$E$606,'DICIEMBRE 2022'!$G$606)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2022'!$C$608:$H$608</c15:sqref>
                  </c15:fullRef>
                </c:ext>
              </c:extLst>
              <c:f>('DICIEMBRE 2022'!$C$608,'DICIEMBRE 2022'!$E$608,'DICIEMBRE 2022'!$G$608)</c:f>
              <c:numCache>
                <c:formatCode>#,##0</c:formatCode>
                <c:ptCount val="3"/>
                <c:pt idx="0">
                  <c:v>4216424</c:v>
                </c:pt>
                <c:pt idx="1">
                  <c:v>1260260</c:v>
                </c:pt>
                <c:pt idx="2">
                  <c:v>5476684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7877280"/>
        <c:axId val="33787492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2022'!$C$606:$H$606</c15:sqref>
                        </c15:fullRef>
                        <c15:formulaRef>
                          <c15:sqref>('DICIEMBRE 2022'!$C$606,'DICIEMBRE 2022'!$E$606,'DICIEMBRE 2022'!$G$606)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2022'!$C$606:$H$606</c15:sqref>
                        </c15:fullRef>
                        <c15:formulaRef>
                          <c15:sqref>('DICIEMBRE 2022'!$C$606,'DICIEMBRE 2022'!$E$606,'DICIEMBRE 2022'!$G$606)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33787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874928"/>
        <c:crosses val="autoZero"/>
        <c:auto val="0"/>
        <c:lblAlgn val="ctr"/>
        <c:lblOffset val="100"/>
        <c:noMultiLvlLbl val="0"/>
      </c:catAx>
      <c:valAx>
        <c:axId val="33787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87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[2]Mes!$A$205</c:f>
              <c:strCache>
                <c:ptCount val="1"/>
                <c:pt idx="0">
                  <c:v>ENERO a ENERO 2015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[2]Mes!$B$204:$D$204</c:f>
              <c:strCache>
                <c:ptCount val="3"/>
                <c:pt idx="0">
                  <c:v>V. españoles</c:v>
                </c:pt>
                <c:pt idx="1">
                  <c:v>V. extranjeros</c:v>
                </c:pt>
                <c:pt idx="2">
                  <c:v>Total viajeros</c:v>
                </c:pt>
              </c:strCache>
            </c:strRef>
          </c:cat>
          <c:val>
            <c:numRef>
              <c:f>[2]Mes!$B$205:$D$205</c:f>
              <c:numCache>
                <c:formatCode>General</c:formatCode>
                <c:ptCount val="3"/>
                <c:pt idx="0">
                  <c:v>253955</c:v>
                </c:pt>
                <c:pt idx="1">
                  <c:v>47637</c:v>
                </c:pt>
                <c:pt idx="2">
                  <c:v>301592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strRef>
              <c:f>[2]Mes!$A$206</c:f>
              <c:strCache>
                <c:ptCount val="1"/>
                <c:pt idx="0">
                  <c:v>ENERO a ENERO 2016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Ref>
              <c:f>[2]Mes!$B$204:$D$204</c:f>
              <c:strCache>
                <c:ptCount val="3"/>
                <c:pt idx="0">
                  <c:v>V. españoles</c:v>
                </c:pt>
                <c:pt idx="1">
                  <c:v>V. extranjeros</c:v>
                </c:pt>
                <c:pt idx="2">
                  <c:v>Total viajeros</c:v>
                </c:pt>
              </c:strCache>
            </c:strRef>
          </c:cat>
          <c:val>
            <c:numRef>
              <c:f>[2]Mes!$B$206:$D$206</c:f>
              <c:numCache>
                <c:formatCode>General</c:formatCode>
                <c:ptCount val="3"/>
                <c:pt idx="0">
                  <c:v>287036</c:v>
                </c:pt>
                <c:pt idx="1">
                  <c:v>49434</c:v>
                </c:pt>
                <c:pt idx="2">
                  <c:v>336470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34928168"/>
        <c:axId val="134928552"/>
        <c:axId val="0"/>
      </c:bar3DChart>
      <c:catAx>
        <c:axId val="134928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34928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4928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34928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2022'!$B$633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2022'!$C$632:$H$632</c15:sqref>
                  </c15:fullRef>
                </c:ext>
              </c:extLst>
              <c:f>('DICIEMBRE 2022'!$C$632,'DICIEMBRE 2022'!$E$632,'DICIEMBRE 2022'!$G$632)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2022'!$C$633:$H$633</c15:sqref>
                  </c15:fullRef>
                </c:ext>
              </c:extLst>
              <c:f>('DICIEMBRE 2022'!$C$633,'DICIEMBRE 2022'!$E$633,'DICIEMBRE 2022'!$G$633)</c:f>
              <c:numCache>
                <c:formatCode>#,##0</c:formatCode>
                <c:ptCount val="3"/>
                <c:pt idx="0">
                  <c:v>4803573</c:v>
                </c:pt>
                <c:pt idx="1">
                  <c:v>772312</c:v>
                </c:pt>
                <c:pt idx="2">
                  <c:v>5575885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'DICIEMBRE 2022'!$B$634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2022'!$C$632:$H$632</c15:sqref>
                  </c15:fullRef>
                </c:ext>
              </c:extLst>
              <c:f>('DICIEMBRE 2022'!$C$632,'DICIEMBRE 2022'!$E$632,'DICIEMBRE 2022'!$G$632)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2022'!$C$634:$H$634</c15:sqref>
                  </c15:fullRef>
                </c:ext>
              </c:extLst>
              <c:f>('DICIEMBRE 2022'!$C$634,'DICIEMBRE 2022'!$E$634,'DICIEMBRE 2022'!$G$634)</c:f>
              <c:numCache>
                <c:formatCode>#,##0</c:formatCode>
                <c:ptCount val="3"/>
                <c:pt idx="0">
                  <c:v>6542716</c:v>
                </c:pt>
                <c:pt idx="1">
                  <c:v>1759810</c:v>
                </c:pt>
                <c:pt idx="2">
                  <c:v>8302526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7871792"/>
        <c:axId val="33787375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2022'!$C$632:$H$632</c15:sqref>
                        </c15:fullRef>
                        <c15:formulaRef>
                          <c15:sqref>('DICIEMBRE 2022'!$C$632,'DICIEMBRE 2022'!$E$632,'DICIEMBRE 2022'!$G$632)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2022'!$C$632:$H$632</c15:sqref>
                        </c15:fullRef>
                        <c15:formulaRef>
                          <c15:sqref>('DICIEMBRE 2022'!$C$632,'DICIEMBRE 2022'!$E$632,'DICIEMBRE 2022'!$G$632)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33787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873752"/>
        <c:crosses val="autoZero"/>
        <c:auto val="0"/>
        <c:lblAlgn val="ctr"/>
        <c:lblOffset val="100"/>
        <c:noMultiLvlLbl val="0"/>
      </c:catAx>
      <c:valAx>
        <c:axId val="337873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87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3.389180496935592E-2"/>
                  <c:y val="1.091751368133041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606-4C73-99BA-134B96AA137A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606-4C73-99BA-134B96AA137A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2"/>
              <c:layout>
                <c:manualLayout>
                  <c:x val="-4.4980686455337454E-2"/>
                  <c:y val="4.96524143106403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606-4C73-99BA-134B96AA137A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457887847672530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606-4C73-99BA-134B96AA137A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4"/>
              <c:layout>
                <c:manualLayout>
                  <c:x val="-2.1821147837551094E-17"/>
                  <c:y val="1.457887847672530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606-4C73-99BA-134B96AA137A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606-4C73-99BA-134B96AA137A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6"/>
              <c:layout>
                <c:manualLayout>
                  <c:x val="-2.6170871964396516E-2"/>
                  <c:y val="-6.7430182812822414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AC6D8A-FBC7-4394-8E2B-6FECC20EC61A}" type="CATEGORYNAME">
                      <a:rPr lang="en-US"/>
                      <a:pPr>
                        <a:defRPr sz="900"/>
                      </a:pPr>
                      <a:t>[NOMBRE DE CATEGORÍA]</a:t>
                    </a:fld>
                    <a:r>
                      <a:rPr lang="en-US" baseline="0"/>
                      <a:t>
6%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B606-4C73-99BA-134B96AA137A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2.6624264003538983E-2"/>
                  <c:y val="-3.233109023249045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B606-4C73-99BA-134B96AA137A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8"/>
              <c:layout>
                <c:manualLayout>
                  <c:x val="3.1537219093865428E-2"/>
                  <c:y val="3.612932539139153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B606-4C73-99BA-134B96AA137A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2022'!$B$672:$B$680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2022'!$E$672:$E$680</c:f>
              <c:numCache>
                <c:formatCode>#,##0</c:formatCode>
                <c:ptCount val="9"/>
                <c:pt idx="0">
                  <c:v>287</c:v>
                </c:pt>
                <c:pt idx="1">
                  <c:v>1597</c:v>
                </c:pt>
                <c:pt idx="2">
                  <c:v>1903</c:v>
                </c:pt>
                <c:pt idx="3">
                  <c:v>211</c:v>
                </c:pt>
                <c:pt idx="4">
                  <c:v>932</c:v>
                </c:pt>
                <c:pt idx="5">
                  <c:v>866</c:v>
                </c:pt>
                <c:pt idx="6">
                  <c:v>483</c:v>
                </c:pt>
                <c:pt idx="7">
                  <c:v>699</c:v>
                </c:pt>
                <c:pt idx="8">
                  <c:v>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4.7095563674968994E-3"/>
                  <c:y val="7.160720688932227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C3E-45EA-B71D-2CCE55E1CB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C3E-45EA-B71D-2CCE55E1CB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719994992881533E-2"/>
                  <c:y val="2.109631634843058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C3E-45EA-B71D-2CCE55E1CB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9.5804502183826738E-3"/>
                  <c:y val="-2.57765261609325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C3E-45EA-B71D-2CCE55E1CB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4C3E-45EA-B71D-2CCE55E1CB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0664961915656932E-3"/>
                  <c:y val="1.08418959155079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1A7F1F-34FF-4B81-B3EF-222BE47D4C0A}" type="CATEGORYNAME">
                      <a:rPr lang="en-US"/>
                      <a:pPr>
                        <a:defRPr sz="900"/>
                      </a:pPr>
                      <a:t>[NOMBRE DE CATEGORÍA]</a:t>
                    </a:fld>
                    <a:r>
                      <a:rPr lang="en-US" baseline="0"/>
                      <a:t>
7%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4C3E-45EA-B71D-2CCE55E1CBF3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1.6299519890286416E-2"/>
                  <c:y val="-1.780213246388135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4C3E-45EA-B71D-2CCE55E1CB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2940142863748616E-2"/>
                  <c:y val="7.320248783634078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4C3E-45EA-B71D-2CCE55E1CB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'DICIEMBRE 2022'!$B$672:$B$680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2022'!$H$672:$H$680</c:f>
              <c:numCache>
                <c:formatCode>#,##0</c:formatCode>
                <c:ptCount val="9"/>
                <c:pt idx="0">
                  <c:v>382</c:v>
                </c:pt>
                <c:pt idx="1">
                  <c:v>2293</c:v>
                </c:pt>
                <c:pt idx="2">
                  <c:v>3394</c:v>
                </c:pt>
                <c:pt idx="3">
                  <c:v>284</c:v>
                </c:pt>
                <c:pt idx="4">
                  <c:v>2214</c:v>
                </c:pt>
                <c:pt idx="5">
                  <c:v>1796</c:v>
                </c:pt>
                <c:pt idx="6">
                  <c:v>1007</c:v>
                </c:pt>
                <c:pt idx="7">
                  <c:v>2455</c:v>
                </c:pt>
                <c:pt idx="8">
                  <c:v>1120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2022'!$B$699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2022'!$C$698:$H$698</c15:sqref>
                  </c15:fullRef>
                </c:ext>
              </c:extLst>
              <c:f>('DICIEMBRE 2022'!$C$698,'DICIEMBRE 2022'!$E$698,'DICIEMBRE 2022'!$G$698)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2022'!$C$699:$H$699</c15:sqref>
                  </c15:fullRef>
                </c:ext>
              </c:extLst>
              <c:f>('DICIEMBRE 2022'!$C$699,'DICIEMBRE 2022'!$E$699,'DICIEMBRE 2022'!$G$699)</c:f>
              <c:numCache>
                <c:formatCode>#,##0</c:formatCode>
                <c:ptCount val="3"/>
                <c:pt idx="0">
                  <c:v>6589</c:v>
                </c:pt>
                <c:pt idx="1">
                  <c:v>694</c:v>
                </c:pt>
                <c:pt idx="2">
                  <c:v>7283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'DICIEMBRE 2022'!$B$700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2022'!$C$698:$H$698</c15:sqref>
                  </c15:fullRef>
                </c:ext>
              </c:extLst>
              <c:f>('DICIEMBRE 2022'!$C$698,'DICIEMBRE 2022'!$E$698,'DICIEMBRE 2022'!$G$698)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2022'!$C$700:$H$700</c15:sqref>
                  </c15:fullRef>
                </c:ext>
              </c:extLst>
              <c:f>('DICIEMBRE 2022'!$C$700,'DICIEMBRE 2022'!$E$700,'DICIEMBRE 2022'!$G$700)</c:f>
              <c:numCache>
                <c:formatCode>#,##0</c:formatCode>
                <c:ptCount val="3"/>
                <c:pt idx="0">
                  <c:v>5512</c:v>
                </c:pt>
                <c:pt idx="1">
                  <c:v>1812</c:v>
                </c:pt>
                <c:pt idx="2">
                  <c:v>7324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7872968"/>
        <c:axId val="33787218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2022'!$C$698:$H$698</c15:sqref>
                        </c15:fullRef>
                        <c15:formulaRef>
                          <c15:sqref>('DICIEMBRE 2022'!$C$698,'DICIEMBRE 2022'!$E$698,'DICIEMBRE 2022'!$G$698)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2022'!$C$698:$H$698</c15:sqref>
                        </c15:fullRef>
                        <c15:formulaRef>
                          <c15:sqref>('DICIEMBRE 2022'!$C$698,'DICIEMBRE 2022'!$E$698,'DICIEMBRE 2022'!$G$698)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337872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872184"/>
        <c:crosses val="autoZero"/>
        <c:auto val="0"/>
        <c:lblAlgn val="ctr"/>
        <c:lblOffset val="100"/>
        <c:noMultiLvlLbl val="0"/>
      </c:catAx>
      <c:valAx>
        <c:axId val="337872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87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2022'!$B$714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2022'!$C$713:$H$713</c15:sqref>
                  </c15:fullRef>
                </c:ext>
              </c:extLst>
              <c:f>('DICIEMBRE 2022'!$C$713,'DICIEMBRE 2022'!$E$713,'DICIEMBRE 2022'!$G$713)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2022'!$C$714:$H$714</c15:sqref>
                  </c15:fullRef>
                </c:ext>
              </c:extLst>
              <c:f>('DICIEMBRE 2022'!$C$714,'DICIEMBRE 2022'!$E$714,'DICIEMBRE 2022'!$G$714)</c:f>
              <c:numCache>
                <c:formatCode>#,##0</c:formatCode>
                <c:ptCount val="3"/>
                <c:pt idx="0">
                  <c:v>9975</c:v>
                </c:pt>
                <c:pt idx="1">
                  <c:v>1334</c:v>
                </c:pt>
                <c:pt idx="2">
                  <c:v>11309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'DICIEMBRE 2022'!$B$715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2022'!$C$713:$H$713</c15:sqref>
                  </c15:fullRef>
                </c:ext>
              </c:extLst>
              <c:f>('DICIEMBRE 2022'!$C$713,'DICIEMBRE 2022'!$E$713,'DICIEMBRE 2022'!$G$713)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2022'!$C$715:$H$715</c15:sqref>
                  </c15:fullRef>
                </c:ext>
              </c:extLst>
              <c:f>('DICIEMBRE 2022'!$C$715,'DICIEMBRE 2022'!$E$715,'DICIEMBRE 2022'!$G$715)</c:f>
              <c:numCache>
                <c:formatCode>#,##0</c:formatCode>
                <c:ptCount val="3"/>
                <c:pt idx="0">
                  <c:v>11651</c:v>
                </c:pt>
                <c:pt idx="1">
                  <c:v>3294</c:v>
                </c:pt>
                <c:pt idx="2">
                  <c:v>14945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7874144"/>
        <c:axId val="33787061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2022'!$C$713:$H$713</c15:sqref>
                        </c15:fullRef>
                        <c15:formulaRef>
                          <c15:sqref>('DICIEMBRE 2022'!$C$713,'DICIEMBRE 2022'!$E$713,'DICIEMBRE 2022'!$G$713)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2022'!$C$713:$H$713</c15:sqref>
                        </c15:fullRef>
                        <c15:formulaRef>
                          <c15:sqref>('DICIEMBRE 2022'!$C$713,'DICIEMBRE 2022'!$E$713,'DICIEMBRE 2022'!$G$713)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33787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870616"/>
        <c:crosses val="autoZero"/>
        <c:auto val="0"/>
        <c:lblAlgn val="ctr"/>
        <c:lblOffset val="100"/>
        <c:noMultiLvlLbl val="0"/>
      </c:catAx>
      <c:valAx>
        <c:axId val="33787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87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2022'!$B$732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2022'!$C$731:$H$731</c15:sqref>
                  </c15:fullRef>
                </c:ext>
              </c:extLst>
              <c:f>('DICIEMBRE 2022'!$C$731,'DICIEMBRE 2022'!$E$731,'DICIEMBRE 2022'!$G$731)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2022'!$C$732:$H$732</c15:sqref>
                  </c15:fullRef>
                </c:ext>
              </c:extLst>
              <c:f>('DICIEMBRE 2022'!$C$732,'DICIEMBRE 2022'!$E$732,'DICIEMBRE 2022'!$G$732)</c:f>
              <c:numCache>
                <c:formatCode>#,##0</c:formatCode>
                <c:ptCount val="3"/>
                <c:pt idx="0">
                  <c:v>67779</c:v>
                </c:pt>
                <c:pt idx="1">
                  <c:v>13993</c:v>
                </c:pt>
                <c:pt idx="2">
                  <c:v>81772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'DICIEMBRE 2022'!$B$733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2022'!$C$731:$H$731</c15:sqref>
                  </c15:fullRef>
                </c:ext>
              </c:extLst>
              <c:f>('DICIEMBRE 2022'!$C$731,'DICIEMBRE 2022'!$E$731,'DICIEMBRE 2022'!$G$731)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2022'!$C$733:$H$733</c15:sqref>
                  </c15:fullRef>
                </c:ext>
              </c:extLst>
              <c:f>('DICIEMBRE 2022'!$C$733,'DICIEMBRE 2022'!$E$733,'DICIEMBRE 2022'!$G$733)</c:f>
              <c:numCache>
                <c:formatCode>#,##0</c:formatCode>
                <c:ptCount val="3"/>
                <c:pt idx="0">
                  <c:v>101152</c:v>
                </c:pt>
                <c:pt idx="1">
                  <c:v>33703</c:v>
                </c:pt>
                <c:pt idx="2">
                  <c:v>134855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871848"/>
        <c:axId val="13287459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2022'!$C$731:$H$731</c15:sqref>
                        </c15:fullRef>
                        <c15:formulaRef>
                          <c15:sqref>('DICIEMBRE 2022'!$C$731,'DICIEMBRE 2022'!$E$731,'DICIEMBRE 2022'!$G$731)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2022'!$C$731:$H$731</c15:sqref>
                        </c15:fullRef>
                        <c15:formulaRef>
                          <c15:sqref>('DICIEMBRE 2022'!$C$731,'DICIEMBRE 2022'!$E$731,'DICIEMBRE 2022'!$G$731)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13287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74592"/>
        <c:crosses val="autoZero"/>
        <c:auto val="0"/>
        <c:lblAlgn val="ctr"/>
        <c:lblOffset val="100"/>
        <c:noMultiLvlLbl val="0"/>
      </c:catAx>
      <c:valAx>
        <c:axId val="13287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71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2022'!$B$758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2022'!$C$757:$H$757</c15:sqref>
                  </c15:fullRef>
                </c:ext>
              </c:extLst>
              <c:f>('DICIEMBRE 2022'!$C$757,'DICIEMBRE 2022'!$E$757,'DICIEMBRE 2022'!$G$757)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2022'!$C$758:$H$758</c15:sqref>
                  </c15:fullRef>
                </c:ext>
              </c:extLst>
              <c:f>('DICIEMBRE 2022'!$C$758,'DICIEMBRE 2022'!$E$758,'DICIEMBRE 2022'!$G$758)</c:f>
              <c:numCache>
                <c:formatCode>#,##0</c:formatCode>
                <c:ptCount val="3"/>
                <c:pt idx="0">
                  <c:v>140629</c:v>
                </c:pt>
                <c:pt idx="1">
                  <c:v>22863</c:v>
                </c:pt>
                <c:pt idx="2">
                  <c:v>163492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'DICIEMBRE 2022'!$B$759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2022'!$C$757:$H$757</c15:sqref>
                  </c15:fullRef>
                </c:ext>
              </c:extLst>
              <c:f>('DICIEMBRE 2022'!$C$757,'DICIEMBRE 2022'!$E$757,'DICIEMBRE 2022'!$G$757)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2022'!$C$759:$H$759</c15:sqref>
                  </c15:fullRef>
                </c:ext>
              </c:extLst>
              <c:f>('DICIEMBRE 2022'!$C$759,'DICIEMBRE 2022'!$E$759,'DICIEMBRE 2022'!$G$759)</c:f>
              <c:numCache>
                <c:formatCode>#,##0</c:formatCode>
                <c:ptCount val="3"/>
                <c:pt idx="0">
                  <c:v>192980</c:v>
                </c:pt>
                <c:pt idx="1">
                  <c:v>52972</c:v>
                </c:pt>
                <c:pt idx="2">
                  <c:v>245952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872632"/>
        <c:axId val="33728730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2022'!$C$757:$H$757</c15:sqref>
                        </c15:fullRef>
                        <c15:formulaRef>
                          <c15:sqref>('DICIEMBRE 2022'!$C$757,'DICIEMBRE 2022'!$E$757,'DICIEMBRE 2022'!$G$757)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2022'!$C$757:$H$757</c15:sqref>
                        </c15:fullRef>
                        <c15:formulaRef>
                          <c15:sqref>('DICIEMBRE 2022'!$C$757,'DICIEMBRE 2022'!$E$757,'DICIEMBRE 2022'!$G$757)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13287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287304"/>
        <c:crosses val="autoZero"/>
        <c:auto val="0"/>
        <c:lblAlgn val="ctr"/>
        <c:lblOffset val="100"/>
        <c:noMultiLvlLbl val="0"/>
      </c:catAx>
      <c:valAx>
        <c:axId val="33728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72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B3C-40FD-9387-0117B51AD8AE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B3C-40FD-9387-0117B51AD8AE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B3C-40FD-9387-0117B51AD8AE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B3C-40FD-9387-0117B51AD8AE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B3C-40FD-9387-0117B51AD8AE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B3C-40FD-9387-0117B51AD8AE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B3C-40FD-9387-0117B51AD8AE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B3C-40FD-9387-0117B51AD8AE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8"/>
              <c:layout>
                <c:manualLayout>
                  <c:x val="2.8627432932630672E-2"/>
                  <c:y val="-1.4670348885732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B3C-40FD-9387-0117B51AD8AE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2022'!$B$797:$B$805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2022'!$E$797:$E$805</c:f>
              <c:numCache>
                <c:formatCode>#,##0</c:formatCode>
                <c:ptCount val="9"/>
                <c:pt idx="0">
                  <c:v>11147</c:v>
                </c:pt>
                <c:pt idx="1">
                  <c:v>9525</c:v>
                </c:pt>
                <c:pt idx="2">
                  <c:v>6336</c:v>
                </c:pt>
                <c:pt idx="3">
                  <c:v>3623</c:v>
                </c:pt>
                <c:pt idx="4">
                  <c:v>7770</c:v>
                </c:pt>
                <c:pt idx="5">
                  <c:v>13168</c:v>
                </c:pt>
                <c:pt idx="6">
                  <c:v>7736</c:v>
                </c:pt>
                <c:pt idx="7">
                  <c:v>6461</c:v>
                </c:pt>
                <c:pt idx="8">
                  <c:v>6668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6346177456309568E-2"/>
                  <c:y val="-3.660130116184634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1D9-41C9-BB98-57721BB69C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41D9-41C9-BB98-57721BB69C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'DICIEMBRE 2022'!$B$797:$B$805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2022'!$H$797:$H$805</c:f>
              <c:numCache>
                <c:formatCode>#,##0</c:formatCode>
                <c:ptCount val="9"/>
                <c:pt idx="0">
                  <c:v>25594</c:v>
                </c:pt>
                <c:pt idx="1">
                  <c:v>18996</c:v>
                </c:pt>
                <c:pt idx="2">
                  <c:v>15740</c:v>
                </c:pt>
                <c:pt idx="3">
                  <c:v>9182</c:v>
                </c:pt>
                <c:pt idx="4">
                  <c:v>16367</c:v>
                </c:pt>
                <c:pt idx="5">
                  <c:v>30410</c:v>
                </c:pt>
                <c:pt idx="6">
                  <c:v>16927</c:v>
                </c:pt>
                <c:pt idx="7">
                  <c:v>10872</c:v>
                </c:pt>
                <c:pt idx="8">
                  <c:v>11636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2022'!$B$824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2022'!$C$823:$H$823</c15:sqref>
                  </c15:fullRef>
                </c:ext>
              </c:extLst>
              <c:f>('DICIEMBRE 2022'!$C$823,'DICIEMBRE 2022'!$E$823,'DICIEMBRE 2022'!$G$823)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2022'!$C$824:$H$824</c15:sqref>
                  </c15:fullRef>
                </c:ext>
              </c:extLst>
              <c:f>('DICIEMBRE 2022'!$C$824,'DICIEMBRE 2022'!$E$824,'DICIEMBRE 2022'!$G$824)</c:f>
              <c:numCache>
                <c:formatCode>#,##0</c:formatCode>
                <c:ptCount val="3"/>
                <c:pt idx="0">
                  <c:v>59453</c:v>
                </c:pt>
                <c:pt idx="1">
                  <c:v>2936</c:v>
                </c:pt>
                <c:pt idx="2">
                  <c:v>62389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'DICIEMBRE 2022'!$B$825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2022'!$C$823:$H$823</c15:sqref>
                  </c15:fullRef>
                </c:ext>
              </c:extLst>
              <c:f>('DICIEMBRE 2022'!$C$823,'DICIEMBRE 2022'!$E$823,'DICIEMBRE 2022'!$G$823)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2022'!$C$825:$H$825</c15:sqref>
                  </c15:fullRef>
                </c:ext>
              </c:extLst>
              <c:f>('DICIEMBRE 2022'!$C$825,'DICIEMBRE 2022'!$E$825,'DICIEMBRE 2022'!$G$825)</c:f>
              <c:numCache>
                <c:formatCode>#,##0</c:formatCode>
                <c:ptCount val="3"/>
                <c:pt idx="0">
                  <c:v>69213</c:v>
                </c:pt>
                <c:pt idx="1">
                  <c:v>3221</c:v>
                </c:pt>
                <c:pt idx="2">
                  <c:v>72434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195504"/>
        <c:axId val="33919668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2022'!$C$823:$H$823</c15:sqref>
                        </c15:fullRef>
                        <c15:formulaRef>
                          <c15:sqref>('DICIEMBRE 2022'!$C$823,'DICIEMBRE 2022'!$E$823,'DICIEMBRE 2022'!$G$823)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2022'!$C$823:$H$823</c15:sqref>
                        </c15:fullRef>
                        <c15:formulaRef>
                          <c15:sqref>('DICIEMBRE 2022'!$C$823,'DICIEMBRE 2022'!$E$823,'DICIEMBRE 2022'!$G$823)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33919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196680"/>
        <c:crosses val="autoZero"/>
        <c:auto val="0"/>
        <c:lblAlgn val="ctr"/>
        <c:lblOffset val="100"/>
        <c:noMultiLvlLbl val="0"/>
      </c:catAx>
      <c:valAx>
        <c:axId val="33919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19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[2]Mes!$A$222</c:f>
              <c:strCache>
                <c:ptCount val="1"/>
                <c:pt idx="0">
                  <c:v>ENERO a ENERO 2015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[2]Mes!$B$221:$D$221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Total pernoctaciones</c:v>
                </c:pt>
              </c:strCache>
            </c:strRef>
          </c:cat>
          <c:val>
            <c:numRef>
              <c:f>[2]Mes!$B$222:$D$222</c:f>
              <c:numCache>
                <c:formatCode>General</c:formatCode>
                <c:ptCount val="3"/>
                <c:pt idx="0">
                  <c:v>421382</c:v>
                </c:pt>
                <c:pt idx="1">
                  <c:v>74635</c:v>
                </c:pt>
                <c:pt idx="2">
                  <c:v>496017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strRef>
              <c:f>[2]Mes!$A$223</c:f>
              <c:strCache>
                <c:ptCount val="1"/>
                <c:pt idx="0">
                  <c:v>ENERO a ENERO 2016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Ref>
              <c:f>[2]Mes!$B$221:$D$221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Total pernoctaciones</c:v>
                </c:pt>
              </c:strCache>
            </c:strRef>
          </c:cat>
          <c:val>
            <c:numRef>
              <c:f>[2]Mes!$B$223:$D$223</c:f>
              <c:numCache>
                <c:formatCode>General</c:formatCode>
                <c:ptCount val="3"/>
                <c:pt idx="0">
                  <c:v>465987</c:v>
                </c:pt>
                <c:pt idx="1">
                  <c:v>79219</c:v>
                </c:pt>
                <c:pt idx="2">
                  <c:v>545206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35032248"/>
        <c:axId val="135032632"/>
        <c:axId val="0"/>
      </c:bar3DChart>
      <c:catAx>
        <c:axId val="135032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350326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5032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35032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2022'!$B$949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2022'!$C$948:$H$948</c15:sqref>
                  </c15:fullRef>
                </c:ext>
              </c:extLst>
              <c:f>('DICIEMBRE 2022'!$C$948,'DICIEMBRE 2022'!$E$948,'DICIEMBRE 2022'!$G$948)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2022'!$C$949:$H$949</c15:sqref>
                  </c15:fullRef>
                </c:ext>
              </c:extLst>
              <c:f>('DICIEMBRE 2022'!$C$949,'DICIEMBRE 2022'!$E$949,'DICIEMBRE 2022'!$G$949)</c:f>
              <c:numCache>
                <c:formatCode>#,##0</c:formatCode>
                <c:ptCount val="3"/>
                <c:pt idx="0">
                  <c:v>1170</c:v>
                </c:pt>
                <c:pt idx="1">
                  <c:v>334</c:v>
                </c:pt>
                <c:pt idx="2">
                  <c:v>1504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'DICIEMBRE 2022'!$B$950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2022'!$C$948:$H$948</c15:sqref>
                  </c15:fullRef>
                </c:ext>
              </c:extLst>
              <c:f>('DICIEMBRE 2022'!$C$948,'DICIEMBRE 2022'!$E$948,'DICIEMBRE 2022'!$G$948)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2022'!$C$950:$H$950</c15:sqref>
                  </c15:fullRef>
                </c:ext>
              </c:extLst>
              <c:f>('DICIEMBRE 2022'!$C$950,'DICIEMBRE 2022'!$E$950,'DICIEMBRE 2022'!$G$950)</c:f>
              <c:numCache>
                <c:formatCode>#,##0</c:formatCode>
                <c:ptCount val="3"/>
                <c:pt idx="0">
                  <c:v>2634</c:v>
                </c:pt>
                <c:pt idx="1">
                  <c:v>2104</c:v>
                </c:pt>
                <c:pt idx="2">
                  <c:v>4738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194720"/>
        <c:axId val="33920020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2022'!$C$948:$H$948</c15:sqref>
                        </c15:fullRef>
                        <c15:formulaRef>
                          <c15:sqref>('DICIEMBRE 2022'!$C$948,'DICIEMBRE 2022'!$E$948,'DICIEMBRE 2022'!$G$948)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2022'!$C$948:$H$948</c15:sqref>
                        </c15:fullRef>
                        <c15:formulaRef>
                          <c15:sqref>('DICIEMBRE 2022'!$C$948,'DICIEMBRE 2022'!$E$948,'DICIEMBRE 2022'!$G$948)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33919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200208"/>
        <c:crosses val="autoZero"/>
        <c:auto val="0"/>
        <c:lblAlgn val="ctr"/>
        <c:lblOffset val="100"/>
        <c:noMultiLvlLbl val="0"/>
      </c:catAx>
      <c:valAx>
        <c:axId val="33920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19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2022'!$B$1074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2022'!$C$1073:$H$1073</c15:sqref>
                  </c15:fullRef>
                </c:ext>
              </c:extLst>
              <c:f>('DICIEMBRE 2022'!$C$1073,'DICIEMBRE 2022'!$E$1073,'DICIEMBRE 2022'!$G$1073)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2022'!$C$1074:$H$1074</c15:sqref>
                  </c15:fullRef>
                </c:ext>
              </c:extLst>
              <c:f>('DICIEMBRE 2022'!$C$1074,'DICIEMBRE 2022'!$E$1074,'DICIEMBRE 2022'!$G$1074)</c:f>
              <c:numCache>
                <c:formatCode>#,##0</c:formatCode>
                <c:ptCount val="3"/>
                <c:pt idx="0">
                  <c:v>1104</c:v>
                </c:pt>
                <c:pt idx="1">
                  <c:v>215</c:v>
                </c:pt>
                <c:pt idx="2">
                  <c:v>1319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'DICIEMBRE 2022'!$B$1075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2022'!$C$1073:$H$1073</c15:sqref>
                  </c15:fullRef>
                </c:ext>
              </c:extLst>
              <c:f>('DICIEMBRE 2022'!$C$1073,'DICIEMBRE 2022'!$E$1073,'DICIEMBRE 2022'!$G$1073)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2022'!$C$1075:$H$1075</c15:sqref>
                  </c15:fullRef>
                </c:ext>
              </c:extLst>
              <c:f>('DICIEMBRE 2022'!$C$1075,'DICIEMBRE 2022'!$E$1075,'DICIEMBRE 2022'!$G$1075)</c:f>
              <c:numCache>
                <c:formatCode>#,##0</c:formatCode>
                <c:ptCount val="3"/>
                <c:pt idx="0">
                  <c:v>5713</c:v>
                </c:pt>
                <c:pt idx="1">
                  <c:v>648</c:v>
                </c:pt>
                <c:pt idx="2">
                  <c:v>6361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197072"/>
        <c:axId val="33919785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2022'!$C$1073:$H$1073</c15:sqref>
                        </c15:fullRef>
                        <c15:formulaRef>
                          <c15:sqref>('DICIEMBRE 2022'!$C$1073,'DICIEMBRE 2022'!$E$1073,'DICIEMBRE 2022'!$G$1073)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2022'!$C$1073:$H$1073</c15:sqref>
                        </c15:fullRef>
                        <c15:formulaRef>
                          <c15:sqref>('DICIEMBRE 2022'!$C$1073,'DICIEMBRE 2022'!$E$1073,'DICIEMBRE 2022'!$G$1073)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33919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197856"/>
        <c:crosses val="autoZero"/>
        <c:auto val="0"/>
        <c:lblAlgn val="ctr"/>
        <c:lblOffset val="100"/>
        <c:noMultiLvlLbl val="0"/>
      </c:catAx>
      <c:valAx>
        <c:axId val="33919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19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2022'!$B$1198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2022'!$C$1197:$H$1197</c15:sqref>
                  </c15:fullRef>
                </c:ext>
              </c:extLst>
              <c:f>('DICIEMBRE 2022'!$C$1197,'DICIEMBRE 2022'!$E$1197,'DICIEMBRE 2022'!$G$1197)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2022'!$C$1198:$H$1198</c15:sqref>
                  </c15:fullRef>
                </c:ext>
              </c:extLst>
              <c:f>('DICIEMBRE 2022'!$C$1198,'DICIEMBRE 2022'!$E$1198,'DICIEMBRE 2022'!$G$1198)</c:f>
              <c:numCache>
                <c:formatCode>#,##0</c:formatCode>
                <c:ptCount val="3"/>
                <c:pt idx="0">
                  <c:v>24657</c:v>
                </c:pt>
                <c:pt idx="1">
                  <c:v>1478</c:v>
                </c:pt>
                <c:pt idx="2">
                  <c:v>26135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'DICIEMBRE 2022'!$B$1199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2022'!$C$1197:$H$1197</c15:sqref>
                  </c15:fullRef>
                </c:ext>
              </c:extLst>
              <c:f>('DICIEMBRE 2022'!$C$1197,'DICIEMBRE 2022'!$E$1197,'DICIEMBRE 2022'!$G$1197)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2022'!$C$1199:$H$1199</c15:sqref>
                  </c15:fullRef>
                </c:ext>
              </c:extLst>
              <c:f>('DICIEMBRE 2022'!$C$1199,'DICIEMBRE 2022'!$E$1199,'DICIEMBRE 2022'!$G$1199)</c:f>
              <c:numCache>
                <c:formatCode>#,##0</c:formatCode>
                <c:ptCount val="3"/>
                <c:pt idx="0">
                  <c:v>25101</c:v>
                </c:pt>
                <c:pt idx="1">
                  <c:v>3027</c:v>
                </c:pt>
                <c:pt idx="2">
                  <c:v>28128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195112"/>
        <c:axId val="33919589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2022'!$B$1197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2022'!$C$1197:$H$1197</c15:sqref>
                        </c15:fullRef>
                        <c15:formulaRef>
                          <c15:sqref>('DICIEMBRE 2022'!$C$1197,'DICIEMBRE 2022'!$E$1197,'DICIEMBRE 2022'!$G$1197)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2022'!$C$1197:$H$1197</c15:sqref>
                        </c15:fullRef>
                        <c15:formulaRef>
                          <c15:sqref>('DICIEMBRE 2022'!$C$1197,'DICIEMBRE 2022'!$E$1197,'DICIEMBRE 2022'!$G$1197)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33919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195896"/>
        <c:crosses val="autoZero"/>
        <c:auto val="0"/>
        <c:lblAlgn val="ctr"/>
        <c:lblOffset val="100"/>
        <c:noMultiLvlLbl val="0"/>
      </c:catAx>
      <c:valAx>
        <c:axId val="33919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195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2022'!$B$1322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2022'!$C$1321:$H$1321</c15:sqref>
                  </c15:fullRef>
                </c:ext>
              </c:extLst>
              <c:f>('DICIEMBRE 2022'!$C$1321,'DICIEMBRE 2022'!$E$1321,'DICIEMBRE 2022'!$G$1321)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2022'!$C$1322:$H$1322</c15:sqref>
                  </c15:fullRef>
                </c:ext>
              </c:extLst>
              <c:f>('DICIEMBRE 2022'!$C$1322,'DICIEMBRE 2022'!$E$1322,'DICIEMBRE 2022'!$G$1322)</c:f>
              <c:numCache>
                <c:formatCode>#,##0</c:formatCode>
                <c:ptCount val="3"/>
                <c:pt idx="0">
                  <c:v>15209</c:v>
                </c:pt>
                <c:pt idx="1">
                  <c:v>1270</c:v>
                </c:pt>
                <c:pt idx="2">
                  <c:v>16479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'DICIEMBRE 2022'!$B$1323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2022'!$C$1321:$H$1321</c15:sqref>
                  </c15:fullRef>
                </c:ext>
              </c:extLst>
              <c:f>('DICIEMBRE 2022'!$C$1321,'DICIEMBRE 2022'!$E$1321,'DICIEMBRE 2022'!$G$1321)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2022'!$C$1323:$H$1323</c15:sqref>
                  </c15:fullRef>
                </c:ext>
              </c:extLst>
              <c:f>('DICIEMBRE 2022'!$C$1323,'DICIEMBRE 2022'!$E$1323,'DICIEMBRE 2022'!$G$1323)</c:f>
              <c:numCache>
                <c:formatCode>#,##0</c:formatCode>
                <c:ptCount val="3"/>
                <c:pt idx="0">
                  <c:v>20619</c:v>
                </c:pt>
                <c:pt idx="1">
                  <c:v>3678</c:v>
                </c:pt>
                <c:pt idx="2">
                  <c:v>24297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198640"/>
        <c:axId val="33919942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2022'!$B$1321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2022'!$C$1321:$H$1321</c15:sqref>
                        </c15:fullRef>
                        <c15:formulaRef>
                          <c15:sqref>('DICIEMBRE 2022'!$C$1321,'DICIEMBRE 2022'!$E$1321,'DICIEMBRE 2022'!$G$1321)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2022'!$C$1321:$H$1321</c15:sqref>
                        </c15:fullRef>
                        <c15:formulaRef>
                          <c15:sqref>('DICIEMBRE 2022'!$C$1321,'DICIEMBRE 2022'!$E$1321,'DICIEMBRE 2022'!$G$1321)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33919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199424"/>
        <c:crosses val="autoZero"/>
        <c:auto val="0"/>
        <c:lblAlgn val="ctr"/>
        <c:lblOffset val="100"/>
        <c:noMultiLvlLbl val="0"/>
      </c:catAx>
      <c:valAx>
        <c:axId val="33919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19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layout>
                <c:manualLayout>
                  <c:x val="1.186621468127716E-2"/>
                  <c:y val="1.0842408328968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35-49EF-8BBA-BAD63CB90E3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084955288420448E-2"/>
                  <c:y val="-2.151979082617782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E35-49EF-8BBA-BAD63CB90E37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2"/>
              <c:layout>
                <c:manualLayout>
                  <c:x val="7.6556993044116315E-3"/>
                  <c:y val="-1.008865363816983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D023E3E-741F-4DB1-A3BE-50FFF225A406}" type="CATEGORYNAME">
                      <a:rPr lang="en-US"/>
                      <a:pPr>
                        <a:defRPr sz="900"/>
                      </a:pPr>
                      <a:t>[NOMBRE DE CATEGORÍA]</a:t>
                    </a:fld>
                    <a:r>
                      <a:rPr lang="en-US" baseline="0"/>
                      <a:t>
16%</a:t>
                    </a:r>
                  </a:p>
                </c:rich>
              </c:tx>
              <c:numFmt formatCode="#.#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E35-49EF-8BBA-BAD63CB90E37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E35-49EF-8BBA-BAD63CB90E3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4398819212313556E-3"/>
                  <c:y val="-2.325019940706360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E35-49EF-8BBA-BAD63CB90E3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2884307789986601E-3"/>
                  <c:y val="7.647643531211754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E35-49EF-8BBA-BAD63CB90E37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6"/>
              <c:layout>
                <c:manualLayout>
                  <c:x val="9.3321163642361028E-3"/>
                  <c:y val="-6.565681439615971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BE35-49EF-8BBA-BAD63CB90E3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7712388221051075E-2"/>
                  <c:y val="-2.990383987829365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BE35-49EF-8BBA-BAD63CB90E3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9395703570210442E-2"/>
                  <c:y val="7.335183973166766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0B06FE9-8FF2-4840-9825-D42BA35572A3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
0%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BE35-49EF-8BBA-BAD63CB90E37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2022'!$B$922:$B$930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2022'!$E$922:$E$930</c:f>
              <c:numCache>
                <c:formatCode>#,##0</c:formatCode>
                <c:ptCount val="9"/>
                <c:pt idx="0">
                  <c:v>832</c:v>
                </c:pt>
                <c:pt idx="1">
                  <c:v>1099</c:v>
                </c:pt>
                <c:pt idx="2">
                  <c:v>758</c:v>
                </c:pt>
                <c:pt idx="3">
                  <c:v>0</c:v>
                </c:pt>
                <c:pt idx="4">
                  <c:v>1055</c:v>
                </c:pt>
                <c:pt idx="5">
                  <c:v>287</c:v>
                </c:pt>
                <c:pt idx="6">
                  <c:v>342</c:v>
                </c:pt>
                <c:pt idx="7">
                  <c:v>357</c:v>
                </c:pt>
                <c:pt idx="8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3BB-4736-9FFF-2D3DE710D5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3BB-4736-9FFF-2D3DE710D5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924615608893687E-2"/>
                  <c:y val="-3.660131171031589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AD2903F-FF16-437D-99C2-1DD264FF7466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
14%</a:t>
                    </a:r>
                  </a:p>
                </c:rich>
              </c:tx>
              <c:numFmt formatCode="#.#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3BB-4736-9FFF-2D3DE710D569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3BB-4736-9FFF-2D3DE710D5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1971085398518376E-2"/>
                  <c:y val="-1.44329908623258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3BB-4736-9FFF-2D3DE710D5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4370642248896129E-2"/>
                  <c:y val="2.19607870261895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3BB-4736-9FFF-2D3DE710D5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6359639089428897E-3"/>
                  <c:y val="2.41493725468835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D3BB-4736-9FFF-2D3DE710D5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1555963373344148E-2"/>
                  <c:y val="-1.6775407409623552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D3BB-4736-9FFF-2D3DE710D5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0289304372481268E-2"/>
                  <c:y val="-5.1992860783575027E-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46CDC75-A8BD-4373-BEF9-BD4B2066DF96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
0%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D3BB-4736-9FFF-2D3DE710D569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'DICIEMBRE 2022'!$B$922:$B$930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2022'!$H$922:$H$930</c:f>
              <c:numCache>
                <c:formatCode>#,##0</c:formatCode>
                <c:ptCount val="9"/>
                <c:pt idx="0">
                  <c:v>1316</c:v>
                </c:pt>
                <c:pt idx="1">
                  <c:v>1677</c:v>
                </c:pt>
                <c:pt idx="2">
                  <c:v>1014</c:v>
                </c:pt>
                <c:pt idx="3">
                  <c:v>0</c:v>
                </c:pt>
                <c:pt idx="4">
                  <c:v>1686</c:v>
                </c:pt>
                <c:pt idx="5">
                  <c:v>563</c:v>
                </c:pt>
                <c:pt idx="6">
                  <c:v>685</c:v>
                </c:pt>
                <c:pt idx="7">
                  <c:v>490</c:v>
                </c:pt>
                <c:pt idx="8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7.0578861369997817E-2"/>
                  <c:y val="1.35666456664310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4E4-41E5-83CD-B82F682C5827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4E4-41E5-83CD-B82F682C5827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4E4-41E5-83CD-B82F682C5827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3"/>
              <c:layout>
                <c:manualLayout>
                  <c:x val="5.2774170175406358E-2"/>
                  <c:y val="9.151434387678522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4E4-41E5-83CD-B82F682C5827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4"/>
              <c:layout>
                <c:manualLayout>
                  <c:x val="-1.0083493440872639E-2"/>
                  <c:y val="-1.753465190209276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533B4F2-40D5-4497-8FE7-A0E4FAC7E548}" type="CATEGORYNAME">
                      <a:rPr lang="en-US"/>
                      <a:pPr>
                        <a:defRPr sz="900"/>
                      </a:pPr>
                      <a:t>[NOMBRE DE CATEGORÍA]</a:t>
                    </a:fld>
                    <a:r>
                      <a:rPr lang="en-US" baseline="0"/>
                      <a:t>
0%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-1.3350452187584823E-2"/>
                  <c:y val="-4.02019657118038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4E4-41E5-83CD-B82F682C5827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6"/>
              <c:layout>
                <c:manualLayout>
                  <c:x val="-2.9267845414280074E-3"/>
                  <c:y val="2.77867577436175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4E4-41E5-83CD-B82F682C5827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2.1979386984052114E-2"/>
                  <c:y val="3.7293685495785898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4E4-41E5-83CD-B82F682C582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3150508466295024E-2"/>
                  <c:y val="3.772640612140228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14E4-41E5-83CD-B82F682C5827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2022'!$B$1047:$B$1055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2022'!$E$1047:$E$1055</c:f>
              <c:numCache>
                <c:formatCode>#,##0</c:formatCode>
                <c:ptCount val="9"/>
                <c:pt idx="0">
                  <c:v>119</c:v>
                </c:pt>
                <c:pt idx="1">
                  <c:v>1302</c:v>
                </c:pt>
                <c:pt idx="2">
                  <c:v>1940</c:v>
                </c:pt>
                <c:pt idx="3">
                  <c:v>223</c:v>
                </c:pt>
                <c:pt idx="4">
                  <c:v>17</c:v>
                </c:pt>
                <c:pt idx="5">
                  <c:v>1618</c:v>
                </c:pt>
                <c:pt idx="6">
                  <c:v>421</c:v>
                </c:pt>
                <c:pt idx="7">
                  <c:v>635</c:v>
                </c:pt>
                <c:pt idx="8">
                  <c:v>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5.3126545872445162E-2"/>
                  <c:y val="1.11744874725617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37-4305-85FF-7E8749ECDA9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37-4305-85FF-7E8749ECDA9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1775888891173817E-3"/>
                  <c:y val="2.239971456740852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37-4305-85FF-7E8749ECDA9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110479987962686E-2"/>
                  <c:y val="-4.37991194908693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37-4305-85FF-7E8749ECDA9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049465844116762"/>
                  <c:y val="4.83894088192518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60C4A1B-DE8B-42B3-82B3-0DEF5D4B7A2E}" type="CATEGORYNAME">
                      <a:rPr lang="en-US"/>
                      <a:pPr>
                        <a:defRPr sz="900"/>
                      </a:pPr>
                      <a:t>[NOMBRE DE CATEGORÍA]</a:t>
                    </a:fld>
                    <a:r>
                      <a:rPr lang="en-US" baseline="0"/>
                      <a:t>
0%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437-4305-85FF-7E8749ECDA97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2.4053098202971933E-2"/>
                  <c:y val="1.78856488562378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437-4305-85FF-7E8749ECDA9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8226735532521893E-3"/>
                  <c:y val="2.55246457353721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7437-4305-85FF-7E8749ECDA9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9076820057431002E-2"/>
                  <c:y val="2.791704098685290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7437-4305-85FF-7E8749ECDA9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2134450182185843E-3"/>
                  <c:y val="-1.460715274025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7437-4305-85FF-7E8749ECDA9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'DICIEMBRE 2022'!$B$1047:$B$1055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2022'!$H$1047:$H$1055</c:f>
              <c:numCache>
                <c:formatCode>#,##0</c:formatCode>
                <c:ptCount val="9"/>
                <c:pt idx="0">
                  <c:v>202</c:v>
                </c:pt>
                <c:pt idx="1">
                  <c:v>3046</c:v>
                </c:pt>
                <c:pt idx="2">
                  <c:v>3613</c:v>
                </c:pt>
                <c:pt idx="3">
                  <c:v>284</c:v>
                </c:pt>
                <c:pt idx="4">
                  <c:v>23</c:v>
                </c:pt>
                <c:pt idx="5">
                  <c:v>2282</c:v>
                </c:pt>
                <c:pt idx="6">
                  <c:v>1070</c:v>
                </c:pt>
                <c:pt idx="7">
                  <c:v>1177</c:v>
                </c:pt>
                <c:pt idx="8">
                  <c:v>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C3A-4BDB-A9E1-E0795C6C47D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C3A-4BDB-A9E1-E0795C6C47D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layout>
                <c:manualLayout>
                  <c:x val="1.425299972335713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C3A-4BDB-A9E1-E0795C6C47D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3"/>
              <c:layout>
                <c:manualLayout>
                  <c:x val="-3.1030585025167274E-2"/>
                  <c:y val="-4.185433314193037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C3A-4BDB-A9E1-E0795C6C47D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4"/>
              <c:layout>
                <c:manualLayout>
                  <c:x val="-3.563249930839283E-2"/>
                  <c:y val="-1.325666076063003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C3A-4BDB-A9E1-E0795C6C47D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5"/>
              <c:layout>
                <c:manualLayout>
                  <c:x val="7.1568582331576463E-3"/>
                  <c:y val="7.33517656116526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C3A-4BDB-A9E1-E0795C6C47D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DC3A-4BDB-A9E1-E0795C6C47D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7"/>
              <c:layout>
                <c:manualLayout>
                  <c:x val="5.0098007632103675E-2"/>
                  <c:y val="-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DC3A-4BDB-A9E1-E0795C6C47D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8"/>
              <c:layout>
                <c:manualLayout>
                  <c:x val="4.2941149398946006E-2"/>
                  <c:y val="-2.567311796407844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DC3A-4BDB-A9E1-E0795C6C47D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2022'!$B$1171:$B$1179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2022'!$E$1171:$E$1179</c:f>
              <c:numCache>
                <c:formatCode>#,##0</c:formatCode>
                <c:ptCount val="9"/>
                <c:pt idx="0">
                  <c:v>6246</c:v>
                </c:pt>
                <c:pt idx="1">
                  <c:v>4169</c:v>
                </c:pt>
                <c:pt idx="2">
                  <c:v>1937</c:v>
                </c:pt>
                <c:pt idx="3">
                  <c:v>555</c:v>
                </c:pt>
                <c:pt idx="4">
                  <c:v>4992</c:v>
                </c:pt>
                <c:pt idx="5">
                  <c:v>5485</c:v>
                </c:pt>
                <c:pt idx="6">
                  <c:v>748</c:v>
                </c:pt>
                <c:pt idx="7">
                  <c:v>2192</c:v>
                </c:pt>
                <c:pt idx="8">
                  <c:v>1804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5768683188147876E-3"/>
                  <c:y val="1.12918265518164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D47-401D-B91C-532443481C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D47-401D-B91C-532443481C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D47-401D-B91C-532443481C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0604607997356663E-2"/>
                  <c:y val="-1.83006558551579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D47-401D-B91C-532443481C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8321712663722925E-2"/>
                  <c:y val="-3.660131171031589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D47-401D-B91C-532443481C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'DICIEMBRE 2022'!$B$1171:$B$1179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2022'!$H$1171:$H$1179</c:f>
              <c:numCache>
                <c:formatCode>#,##0</c:formatCode>
                <c:ptCount val="9"/>
                <c:pt idx="0">
                  <c:v>9495</c:v>
                </c:pt>
                <c:pt idx="1">
                  <c:v>9449</c:v>
                </c:pt>
                <c:pt idx="2">
                  <c:v>5629</c:v>
                </c:pt>
                <c:pt idx="3">
                  <c:v>1460</c:v>
                </c:pt>
                <c:pt idx="4">
                  <c:v>12083</c:v>
                </c:pt>
                <c:pt idx="5">
                  <c:v>13357</c:v>
                </c:pt>
                <c:pt idx="6">
                  <c:v>3315</c:v>
                </c:pt>
                <c:pt idx="7">
                  <c:v>7274</c:v>
                </c:pt>
                <c:pt idx="8">
                  <c:v>4539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[3]Oferta!$B$37</c:f>
              <c:strCache>
                <c:ptCount val="1"/>
                <c:pt idx="0">
                  <c:v>Hoteles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2022'!$B$1477:$B$1485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[3]Oferta!$B$39:$B$47</c:f>
              <c:numCache>
                <c:formatCode>General</c:formatCode>
                <c:ptCount val="9"/>
                <c:pt idx="0">
                  <c:v>51</c:v>
                </c:pt>
                <c:pt idx="1">
                  <c:v>134</c:v>
                </c:pt>
                <c:pt idx="2">
                  <c:v>91</c:v>
                </c:pt>
                <c:pt idx="3">
                  <c:v>35</c:v>
                </c:pt>
                <c:pt idx="4">
                  <c:v>109</c:v>
                </c:pt>
                <c:pt idx="5">
                  <c:v>62</c:v>
                </c:pt>
                <c:pt idx="6">
                  <c:v>39</c:v>
                </c:pt>
                <c:pt idx="7">
                  <c:v>82</c:v>
                </c:pt>
                <c:pt idx="8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strRef>
              <c:f>[3]Oferta!$D$37</c:f>
              <c:strCache>
                <c:ptCount val="1"/>
                <c:pt idx="0">
                  <c:v>Hostales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2022'!$B$1477:$B$1485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[3]Oferta!$D$39:$D$47</c:f>
              <c:numCache>
                <c:formatCode>General</c:formatCode>
                <c:ptCount val="9"/>
                <c:pt idx="0">
                  <c:v>81</c:v>
                </c:pt>
                <c:pt idx="1">
                  <c:v>116</c:v>
                </c:pt>
                <c:pt idx="2">
                  <c:v>200</c:v>
                </c:pt>
                <c:pt idx="3">
                  <c:v>60</c:v>
                </c:pt>
                <c:pt idx="4">
                  <c:v>110</c:v>
                </c:pt>
                <c:pt idx="5">
                  <c:v>75</c:v>
                </c:pt>
                <c:pt idx="6">
                  <c:v>83</c:v>
                </c:pt>
                <c:pt idx="7">
                  <c:v>64</c:v>
                </c:pt>
                <c:pt idx="8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strRef>
              <c:f>[3]Oferta!$F$37</c:f>
              <c:strCache>
                <c:ptCount val="1"/>
                <c:pt idx="0">
                  <c:v>Pensiones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2022'!$B$1477:$B$1485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[3]Oferta!$F$39:$F$47</c:f>
              <c:numCache>
                <c:formatCode>General</c:formatCode>
                <c:ptCount val="9"/>
                <c:pt idx="0">
                  <c:v>13</c:v>
                </c:pt>
                <c:pt idx="1">
                  <c:v>80</c:v>
                </c:pt>
                <c:pt idx="2">
                  <c:v>118</c:v>
                </c:pt>
                <c:pt idx="3">
                  <c:v>24</c:v>
                </c:pt>
                <c:pt idx="4">
                  <c:v>49</c:v>
                </c:pt>
                <c:pt idx="5">
                  <c:v>26</c:v>
                </c:pt>
                <c:pt idx="6">
                  <c:v>22</c:v>
                </c:pt>
                <c:pt idx="7">
                  <c:v>51</c:v>
                </c:pt>
                <c:pt idx="8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7671184"/>
        <c:axId val="337671568"/>
      </c:barChart>
      <c:catAx>
        <c:axId val="33767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671568"/>
        <c:crosses val="autoZero"/>
        <c:auto val="0"/>
        <c:lblAlgn val="ctr"/>
        <c:lblOffset val="100"/>
        <c:noMultiLvlLbl val="0"/>
      </c:catAx>
      <c:valAx>
        <c:axId val="33767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67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1.6710091996553534E-2"/>
                  <c:y val="1.828586264707163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5E2-47CD-94B8-A87857B576E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5E2-47CD-94B8-A87857B576E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5E2-47CD-94B8-A87857B576E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5E2-47CD-94B8-A87857B576E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5E2-47CD-94B8-A87857B576E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5"/>
              <c:layout>
                <c:manualLayout>
                  <c:x val="-1.1928097055262779E-2"/>
                  <c:y val="5.190705926995933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5E2-47CD-94B8-A87857B576E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6"/>
              <c:layout>
                <c:manualLayout>
                  <c:x val="2.3879088330251491E-3"/>
                  <c:y val="3.707653560354615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B5E2-47CD-94B8-A87857B576E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7"/>
              <c:layout>
                <c:manualLayout>
                  <c:x val="9.5585837924078172E-3"/>
                  <c:y val="-2.804143527737653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B5E2-47CD-94B8-A87857B576E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8"/>
              <c:layout>
                <c:manualLayout>
                  <c:x val="3.2759122466061788E-2"/>
                  <c:y val="3.66759198658336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B5E2-47CD-94B8-A87857B576E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2022'!$B$1295:$B$1303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2022'!$E$1295:$E$1303</c:f>
              <c:numCache>
                <c:formatCode>#,##0</c:formatCode>
                <c:ptCount val="9"/>
                <c:pt idx="0">
                  <c:v>1707</c:v>
                </c:pt>
                <c:pt idx="1">
                  <c:v>4381</c:v>
                </c:pt>
                <c:pt idx="2">
                  <c:v>2822</c:v>
                </c:pt>
                <c:pt idx="3">
                  <c:v>427</c:v>
                </c:pt>
                <c:pt idx="4">
                  <c:v>8357</c:v>
                </c:pt>
                <c:pt idx="5">
                  <c:v>3847</c:v>
                </c:pt>
                <c:pt idx="6">
                  <c:v>1224</c:v>
                </c:pt>
                <c:pt idx="7">
                  <c:v>764</c:v>
                </c:pt>
                <c:pt idx="8">
                  <c:v>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104-4797-8F2D-01D7C45B4F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104-4797-8F2D-01D7C45B4F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104-4797-8F2D-01D7C45B4F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4073304388518E-2"/>
                  <c:y val="1.850016402507631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104-4797-8F2D-01D7C45B4F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4355177778234588E-2"/>
                  <c:y val="1.0780959594169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104-4797-8F2D-01D7C45B4F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5342622577841225E-2"/>
                  <c:y val="3.763942183938808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F104-4797-8F2D-01D7C45B4F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'DICIEMBRE 2022'!$B$1295:$B$1303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2022'!$H$1295:$H$1303</c:f>
              <c:numCache>
                <c:formatCode>#,##0</c:formatCode>
                <c:ptCount val="9"/>
                <c:pt idx="0">
                  <c:v>4881</c:v>
                </c:pt>
                <c:pt idx="1">
                  <c:v>5682</c:v>
                </c:pt>
                <c:pt idx="2">
                  <c:v>6626</c:v>
                </c:pt>
                <c:pt idx="3">
                  <c:v>1162</c:v>
                </c:pt>
                <c:pt idx="4">
                  <c:v>17992</c:v>
                </c:pt>
                <c:pt idx="5">
                  <c:v>5603</c:v>
                </c:pt>
                <c:pt idx="6">
                  <c:v>2673</c:v>
                </c:pt>
                <c:pt idx="7">
                  <c:v>1999</c:v>
                </c:pt>
                <c:pt idx="8">
                  <c:v>1765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2022'!$B$839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2022'!$C$838:$H$838</c15:sqref>
                  </c15:fullRef>
                </c:ext>
              </c:extLst>
              <c:f>('DICIEMBRE 2022'!$C$838,'DICIEMBRE 2022'!$E$838,'DICIEMBRE 2022'!$G$838)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2022'!$C$839:$H$839</c15:sqref>
                  </c15:fullRef>
                </c:ext>
              </c:extLst>
              <c:f>('DICIEMBRE 2022'!$C$839,'DICIEMBRE 2022'!$E$839,'DICIEMBRE 2022'!$G$839)</c:f>
              <c:numCache>
                <c:formatCode>#,##0</c:formatCode>
                <c:ptCount val="3"/>
                <c:pt idx="0">
                  <c:v>129930</c:v>
                </c:pt>
                <c:pt idx="1">
                  <c:v>4630</c:v>
                </c:pt>
                <c:pt idx="2">
                  <c:v>134560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'DICIEMBRE 2022'!$B$840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2022'!$C$838:$H$838</c15:sqref>
                  </c15:fullRef>
                </c:ext>
              </c:extLst>
              <c:f>('DICIEMBRE 2022'!$C$838,'DICIEMBRE 2022'!$E$838,'DICIEMBRE 2022'!$G$838)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2022'!$C$840:$H$840</c15:sqref>
                  </c15:fullRef>
                </c:ext>
              </c:extLst>
              <c:f>('DICIEMBRE 2022'!$C$840,'DICIEMBRE 2022'!$E$840,'DICIEMBRE 2022'!$G$840)</c:f>
              <c:numCache>
                <c:formatCode>#,##0</c:formatCode>
                <c:ptCount val="3"/>
                <c:pt idx="0">
                  <c:v>149002</c:v>
                </c:pt>
                <c:pt idx="1">
                  <c:v>6722</c:v>
                </c:pt>
                <c:pt idx="2">
                  <c:v>155724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489408"/>
        <c:axId val="34048862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2022'!$C$838:$H$838</c15:sqref>
                        </c15:fullRef>
                        <c15:formulaRef>
                          <c15:sqref>('DICIEMBRE 2022'!$C$838,'DICIEMBRE 2022'!$E$838,'DICIEMBRE 2022'!$G$838)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2022'!$C$838:$H$838</c15:sqref>
                        </c15:fullRef>
                        <c15:formulaRef>
                          <c15:sqref>('DICIEMBRE 2022'!$C$838,'DICIEMBRE 2022'!$E$838,'DICIEMBRE 2022'!$G$838)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34048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0488624"/>
        <c:crosses val="autoZero"/>
        <c:auto val="0"/>
        <c:lblAlgn val="ctr"/>
        <c:lblOffset val="100"/>
        <c:noMultiLvlLbl val="0"/>
      </c:catAx>
      <c:valAx>
        <c:axId val="34048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048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2022'!$B$883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2022'!$C$882:$H$882</c15:sqref>
                  </c15:fullRef>
                </c:ext>
              </c:extLst>
              <c:f>('DICIEMBRE 2022'!$C$882,'DICIEMBRE 2022'!$E$882,'DICIEMBRE 2022'!$G$882)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2022'!$C$883:$H$883</c15:sqref>
                  </c15:fullRef>
                </c:ext>
              </c:extLst>
              <c:f>('DICIEMBRE 2022'!$C$883,'DICIEMBRE 2022'!$E$883,'DICIEMBRE 2022'!$G$883)</c:f>
              <c:numCache>
                <c:formatCode>#,##0</c:formatCode>
                <c:ptCount val="3"/>
                <c:pt idx="0">
                  <c:v>1356502</c:v>
                </c:pt>
                <c:pt idx="1">
                  <c:v>81168</c:v>
                </c:pt>
                <c:pt idx="2">
                  <c:v>1437670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'DICIEMBRE 2022'!$B$884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2022'!$C$882:$H$882</c15:sqref>
                  </c15:fullRef>
                </c:ext>
              </c:extLst>
              <c:f>('DICIEMBRE 2022'!$C$882,'DICIEMBRE 2022'!$E$882,'DICIEMBRE 2022'!$G$882)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2022'!$C$884:$H$884</c15:sqref>
                  </c15:fullRef>
                </c:ext>
              </c:extLst>
              <c:f>('DICIEMBRE 2022'!$C$884,'DICIEMBRE 2022'!$E$884,'DICIEMBRE 2022'!$G$884)</c:f>
              <c:numCache>
                <c:formatCode>#,##0</c:formatCode>
                <c:ptCount val="3"/>
                <c:pt idx="0">
                  <c:v>1825887</c:v>
                </c:pt>
                <c:pt idx="1">
                  <c:v>156431</c:v>
                </c:pt>
                <c:pt idx="2">
                  <c:v>1982318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491368"/>
        <c:axId val="34048705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2022'!$C$882:$H$882</c15:sqref>
                        </c15:fullRef>
                        <c15:formulaRef>
                          <c15:sqref>('DICIEMBRE 2022'!$C$882,'DICIEMBRE 2022'!$E$882,'DICIEMBRE 2022'!$G$882)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2022'!$C$882:$H$882</c15:sqref>
                        </c15:fullRef>
                        <c15:formulaRef>
                          <c15:sqref>('DICIEMBRE 2022'!$C$882,'DICIEMBRE 2022'!$E$882,'DICIEMBRE 2022'!$G$882)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340491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0487056"/>
        <c:crosses val="autoZero"/>
        <c:auto val="0"/>
        <c:lblAlgn val="ctr"/>
        <c:lblOffset val="100"/>
        <c:noMultiLvlLbl val="0"/>
      </c:catAx>
      <c:valAx>
        <c:axId val="34048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0491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2022'!$B$964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2022'!$C$963:$H$963</c15:sqref>
                  </c15:fullRef>
                </c:ext>
              </c:extLst>
              <c:f>('DICIEMBRE 2022'!$C$963,'DICIEMBRE 2022'!$E$963,'DICIEMBRE 2022'!$G$963)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2022'!$C$964:$H$964</c15:sqref>
                  </c15:fullRef>
                </c:ext>
              </c:extLst>
              <c:f>('DICIEMBRE 2022'!$C$964,'DICIEMBRE 2022'!$E$964,'DICIEMBRE 2022'!$G$964)</c:f>
              <c:numCache>
                <c:formatCode>#,##0</c:formatCode>
                <c:ptCount val="3"/>
                <c:pt idx="0">
                  <c:v>2370</c:v>
                </c:pt>
                <c:pt idx="1">
                  <c:v>434</c:v>
                </c:pt>
                <c:pt idx="2">
                  <c:v>2804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'DICIEMBRE 2022'!$B$965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2022'!$C$963:$H$963</c15:sqref>
                  </c15:fullRef>
                </c:ext>
              </c:extLst>
              <c:f>('DICIEMBRE 2022'!$C$963,'DICIEMBRE 2022'!$E$963,'DICIEMBRE 2022'!$G$963)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2022'!$C$965:$H$965</c15:sqref>
                  </c15:fullRef>
                </c:ext>
              </c:extLst>
              <c:f>('DICIEMBRE 2022'!$C$965,'DICIEMBRE 2022'!$E$965,'DICIEMBRE 2022'!$G$965)</c:f>
              <c:numCache>
                <c:formatCode>#,##0</c:formatCode>
                <c:ptCount val="3"/>
                <c:pt idx="0">
                  <c:v>4343</c:v>
                </c:pt>
                <c:pt idx="1">
                  <c:v>3102</c:v>
                </c:pt>
                <c:pt idx="2">
                  <c:v>7445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490192"/>
        <c:axId val="34049058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2022'!$C$963:$H$963</c15:sqref>
                        </c15:fullRef>
                        <c15:formulaRef>
                          <c15:sqref>('DICIEMBRE 2022'!$C$963,'DICIEMBRE 2022'!$E$963,'DICIEMBRE 2022'!$G$963)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2022'!$C$963:$H$963</c15:sqref>
                        </c15:fullRef>
                        <c15:formulaRef>
                          <c15:sqref>('DICIEMBRE 2022'!$C$963,'DICIEMBRE 2022'!$E$963,'DICIEMBRE 2022'!$G$963)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34049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0490584"/>
        <c:crosses val="autoZero"/>
        <c:auto val="0"/>
        <c:lblAlgn val="ctr"/>
        <c:lblOffset val="100"/>
        <c:noMultiLvlLbl val="0"/>
      </c:catAx>
      <c:valAx>
        <c:axId val="340490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049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2022'!$B$1089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2022'!$C$1088:$H$1088</c15:sqref>
                  </c15:fullRef>
                </c:ext>
              </c:extLst>
              <c:f>('DICIEMBRE 2022'!$C$1088,'DICIEMBRE 2022'!$E$1088,'DICIEMBRE 2022'!$G$1088)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2022'!$C$1089:$H$1089</c15:sqref>
                  </c15:fullRef>
                </c:ext>
              </c:extLst>
              <c:f>('DICIEMBRE 2022'!$C$1089,'DICIEMBRE 2022'!$E$1089,'DICIEMBRE 2022'!$G$1089)</c:f>
              <c:numCache>
                <c:formatCode>#,##0</c:formatCode>
                <c:ptCount val="3"/>
                <c:pt idx="0">
                  <c:v>2040</c:v>
                </c:pt>
                <c:pt idx="1">
                  <c:v>264</c:v>
                </c:pt>
                <c:pt idx="2">
                  <c:v>2304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'DICIEMBRE 2022'!$B$1090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2022'!$C$1088:$H$1088</c15:sqref>
                  </c15:fullRef>
                </c:ext>
              </c:extLst>
              <c:f>('DICIEMBRE 2022'!$C$1088,'DICIEMBRE 2022'!$E$1088,'DICIEMBRE 2022'!$G$1088)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2022'!$C$1090:$H$1090</c15:sqref>
                  </c15:fullRef>
                </c:ext>
              </c:extLst>
              <c:f>('DICIEMBRE 2022'!$C$1090,'DICIEMBRE 2022'!$E$1090,'DICIEMBRE 2022'!$G$1090)</c:f>
              <c:numCache>
                <c:formatCode>#,##0</c:formatCode>
                <c:ptCount val="3"/>
                <c:pt idx="0">
                  <c:v>10958</c:v>
                </c:pt>
                <c:pt idx="1">
                  <c:v>830</c:v>
                </c:pt>
                <c:pt idx="2">
                  <c:v>11788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487448"/>
        <c:axId val="34048784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2022'!$C$1088:$H$1088</c15:sqref>
                        </c15:fullRef>
                        <c15:formulaRef>
                          <c15:sqref>('DICIEMBRE 2022'!$C$1088,'DICIEMBRE 2022'!$E$1088,'DICIEMBRE 2022'!$G$1088)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2022'!$C$1088:$H$1088</c15:sqref>
                        </c15:fullRef>
                        <c15:formulaRef>
                          <c15:sqref>('DICIEMBRE 2022'!$C$1088,'DICIEMBRE 2022'!$E$1088,'DICIEMBRE 2022'!$G$1088)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340487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0487840"/>
        <c:crosses val="autoZero"/>
        <c:auto val="0"/>
        <c:lblAlgn val="ctr"/>
        <c:lblOffset val="100"/>
        <c:noMultiLvlLbl val="0"/>
      </c:catAx>
      <c:valAx>
        <c:axId val="34048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0487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2022'!$B$1213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2022'!$C$1212:$H$1212</c15:sqref>
                  </c15:fullRef>
                </c:ext>
              </c:extLst>
              <c:f>('DICIEMBRE 2022'!$C$1212,'DICIEMBRE 2022'!$E$1212,'DICIEMBRE 2022'!$G$1212)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2022'!$C$1213:$H$1213</c15:sqref>
                  </c15:fullRef>
                </c:ext>
              </c:extLst>
              <c:f>('DICIEMBRE 2022'!$C$1213,'DICIEMBRE 2022'!$E$1213,'DICIEMBRE 2022'!$G$1213)</c:f>
              <c:numCache>
                <c:formatCode>#,##0</c:formatCode>
                <c:ptCount val="3"/>
                <c:pt idx="0">
                  <c:v>57274</c:v>
                </c:pt>
                <c:pt idx="1">
                  <c:v>3761</c:v>
                </c:pt>
                <c:pt idx="2">
                  <c:v>61035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'DICIEMBRE 2022'!$B$1214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2022'!$C$1212:$H$1212</c15:sqref>
                  </c15:fullRef>
                </c:ext>
              </c:extLst>
              <c:f>('DICIEMBRE 2022'!$C$1212,'DICIEMBRE 2022'!$E$1212,'DICIEMBRE 2022'!$G$1212)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2022'!$C$1214:$H$1214</c15:sqref>
                  </c15:fullRef>
                </c:ext>
              </c:extLst>
              <c:f>('DICIEMBRE 2022'!$C$1214,'DICIEMBRE 2022'!$E$1214,'DICIEMBRE 2022'!$G$1214)</c:f>
              <c:numCache>
                <c:formatCode>#,##0</c:formatCode>
                <c:ptCount val="3"/>
                <c:pt idx="0">
                  <c:v>59620</c:v>
                </c:pt>
                <c:pt idx="1">
                  <c:v>6981</c:v>
                </c:pt>
                <c:pt idx="2">
                  <c:v>66601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485488"/>
        <c:axId val="34049097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2022'!$B$1212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2022'!$C$1212:$H$1212</c15:sqref>
                        </c15:fullRef>
                        <c15:formulaRef>
                          <c15:sqref>('DICIEMBRE 2022'!$C$1212,'DICIEMBRE 2022'!$E$1212,'DICIEMBRE 2022'!$G$1212)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2022'!$C$1212:$H$1212</c15:sqref>
                        </c15:fullRef>
                        <c15:formulaRef>
                          <c15:sqref>('DICIEMBRE 2022'!$C$1212,'DICIEMBRE 2022'!$E$1212,'DICIEMBRE 2022'!$G$1212)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34048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0490976"/>
        <c:crosses val="autoZero"/>
        <c:auto val="0"/>
        <c:lblAlgn val="ctr"/>
        <c:lblOffset val="100"/>
        <c:noMultiLvlLbl val="0"/>
      </c:catAx>
      <c:valAx>
        <c:axId val="34049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048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2022'!$B$1337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2022'!$C$1336:$H$1336</c15:sqref>
                  </c15:fullRef>
                </c:ext>
              </c:extLst>
              <c:f>('DICIEMBRE 2022'!$C$1336,'DICIEMBRE 2022'!$E$1336,'DICIEMBRE 2022'!$G$1336)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2022'!$C$1337:$H$1337</c15:sqref>
                  </c15:fullRef>
                </c:ext>
              </c:extLst>
              <c:f>('DICIEMBRE 2022'!$C$1337,'DICIEMBRE 2022'!$E$1337,'DICIEMBRE 2022'!$G$1337)</c:f>
              <c:numCache>
                <c:formatCode>#,##0</c:formatCode>
                <c:ptCount val="3"/>
                <c:pt idx="0">
                  <c:v>31317</c:v>
                </c:pt>
                <c:pt idx="1">
                  <c:v>2566</c:v>
                </c:pt>
                <c:pt idx="2">
                  <c:v>33883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'DICIEMBRE 2022'!$B$1338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2022'!$C$1336:$H$1336</c15:sqref>
                  </c15:fullRef>
                </c:ext>
              </c:extLst>
              <c:f>('DICIEMBRE 2022'!$C$1336,'DICIEMBRE 2022'!$E$1336,'DICIEMBRE 2022'!$G$1336)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2022'!$C$1338:$H$1338</c15:sqref>
                  </c15:fullRef>
                </c:ext>
              </c:extLst>
              <c:f>('DICIEMBRE 2022'!$C$1338,'DICIEMBRE 2022'!$E$1338,'DICIEMBRE 2022'!$G$1338)</c:f>
              <c:numCache>
                <c:formatCode>#,##0</c:formatCode>
                <c:ptCount val="3"/>
                <c:pt idx="0">
                  <c:v>41324</c:v>
                </c:pt>
                <c:pt idx="1">
                  <c:v>7059</c:v>
                </c:pt>
                <c:pt idx="2">
                  <c:v>48383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070496"/>
        <c:axId val="34107206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2022'!$B$1336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2022'!$C$1336:$H$1336</c15:sqref>
                        </c15:fullRef>
                        <c15:formulaRef>
                          <c15:sqref>('DICIEMBRE 2022'!$C$1336,'DICIEMBRE 2022'!$E$1336,'DICIEMBRE 2022'!$G$1336)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2022'!$C$1336:$H$1336</c15:sqref>
                        </c15:fullRef>
                        <c15:formulaRef>
                          <c15:sqref>('DICIEMBRE 2022'!$C$1336,'DICIEMBRE 2022'!$E$1336,'DICIEMBRE 2022'!$G$1336)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34107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072064"/>
        <c:crosses val="autoZero"/>
        <c:auto val="0"/>
        <c:lblAlgn val="ctr"/>
        <c:lblOffset val="100"/>
        <c:noMultiLvlLbl val="0"/>
      </c:catAx>
      <c:valAx>
        <c:axId val="34107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07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2022'!$B$1256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2022'!$C$1255:$H$1255</c15:sqref>
                  </c15:fullRef>
                </c:ext>
              </c:extLst>
              <c:f>('DICIEMBRE 2022'!$C$1255,'DICIEMBRE 2022'!$E$1255,'DICIEMBRE 2022'!$G$1255)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2022'!$C$1256:$H$1256</c15:sqref>
                  </c15:fullRef>
                </c:ext>
              </c:extLst>
              <c:f>('DICIEMBRE 2022'!$C$1256,'DICIEMBRE 2022'!$E$1256,'DICIEMBRE 2022'!$G$1256)</c:f>
              <c:numCache>
                <c:formatCode>#,##0</c:formatCode>
                <c:ptCount val="3"/>
                <c:pt idx="0">
                  <c:v>420924</c:v>
                </c:pt>
                <c:pt idx="1">
                  <c:v>59425</c:v>
                </c:pt>
                <c:pt idx="2">
                  <c:v>480349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'DICIEMBRE 2022'!$B$1257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2022'!$C$1255:$H$1255</c15:sqref>
                  </c15:fullRef>
                </c:ext>
              </c:extLst>
              <c:f>('DICIEMBRE 2022'!$C$1255,'DICIEMBRE 2022'!$E$1255,'DICIEMBRE 2022'!$G$1255)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2022'!$C$1257:$H$1257</c15:sqref>
                  </c15:fullRef>
                </c:ext>
              </c:extLst>
              <c:f>('DICIEMBRE 2022'!$C$1257,'DICIEMBRE 2022'!$E$1257,'DICIEMBRE 2022'!$G$1257)</c:f>
              <c:numCache>
                <c:formatCode>#,##0</c:formatCode>
                <c:ptCount val="3"/>
                <c:pt idx="0">
                  <c:v>712341</c:v>
                </c:pt>
                <c:pt idx="1">
                  <c:v>140067</c:v>
                </c:pt>
                <c:pt idx="2">
                  <c:v>852408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066184"/>
        <c:axId val="34107128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2022'!$B$1255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2022'!$C$1255:$H$1255</c15:sqref>
                        </c15:fullRef>
                        <c15:formulaRef>
                          <c15:sqref>('DICIEMBRE 2022'!$C$1255,'DICIEMBRE 2022'!$E$1255,'DICIEMBRE 2022'!$G$1255)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2022'!$C$1255:$H$1255</c15:sqref>
                        </c15:fullRef>
                        <c15:formulaRef>
                          <c15:sqref>('DICIEMBRE 2022'!$C$1255,'DICIEMBRE 2022'!$E$1255,'DICIEMBRE 2022'!$G$1255)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341066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071280"/>
        <c:crosses val="autoZero"/>
        <c:auto val="0"/>
        <c:lblAlgn val="ctr"/>
        <c:lblOffset val="100"/>
        <c:noMultiLvlLbl val="0"/>
      </c:catAx>
      <c:valAx>
        <c:axId val="34107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066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2022'!$B$1354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2022'!$C$1353:$H$1353</c15:sqref>
                  </c15:fullRef>
                </c:ext>
              </c:extLst>
              <c:f>('DICIEMBRE 2022'!$C$1353,'DICIEMBRE 2022'!$E$1353,'DICIEMBRE 2022'!$G$1353)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2022'!$C$1354:$H$1354</c15:sqref>
                  </c15:fullRef>
                </c:ext>
              </c:extLst>
              <c:f>('DICIEMBRE 2022'!$C$1354,'DICIEMBRE 2022'!$E$1354,'DICIEMBRE 2022'!$G$1354)</c:f>
              <c:numCache>
                <c:formatCode>#,##0</c:formatCode>
                <c:ptCount val="3"/>
                <c:pt idx="0">
                  <c:v>136545</c:v>
                </c:pt>
                <c:pt idx="1">
                  <c:v>14155</c:v>
                </c:pt>
                <c:pt idx="2">
                  <c:v>150700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'DICIEMBRE 2022'!$B$1355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2022'!$C$1353:$H$1353</c15:sqref>
                  </c15:fullRef>
                </c:ext>
              </c:extLst>
              <c:f>('DICIEMBRE 2022'!$C$1353,'DICIEMBRE 2022'!$E$1353,'DICIEMBRE 2022'!$G$1353)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2022'!$C$1355:$H$1355</c15:sqref>
                  </c15:fullRef>
                </c:ext>
              </c:extLst>
              <c:f>('DICIEMBRE 2022'!$C$1355,'DICIEMBRE 2022'!$E$1355,'DICIEMBRE 2022'!$G$1355)</c:f>
              <c:numCache>
                <c:formatCode>#,##0</c:formatCode>
                <c:ptCount val="3"/>
                <c:pt idx="0">
                  <c:v>212120</c:v>
                </c:pt>
                <c:pt idx="1">
                  <c:v>37708</c:v>
                </c:pt>
                <c:pt idx="2">
                  <c:v>249828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068144"/>
        <c:axId val="34107010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2022'!$B$1353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2022'!$C$1353:$H$1353</c15:sqref>
                        </c15:fullRef>
                        <c15:formulaRef>
                          <c15:sqref>('DICIEMBRE 2022'!$C$1353,'DICIEMBRE 2022'!$E$1353,'DICIEMBRE 2022'!$G$1353)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2022'!$C$1353:$H$1353</c15:sqref>
                        </c15:fullRef>
                        <c15:formulaRef>
                          <c15:sqref>('DICIEMBRE 2022'!$C$1353,'DICIEMBRE 2022'!$E$1353,'DICIEMBRE 2022'!$G$1353)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34106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070104"/>
        <c:crosses val="autoZero"/>
        <c:auto val="0"/>
        <c:lblAlgn val="ctr"/>
        <c:lblOffset val="100"/>
        <c:noMultiLvlLbl val="0"/>
      </c:catAx>
      <c:valAx>
        <c:axId val="341070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06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2022'!$B$358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2022'!$C$357:$H$357</c15:sqref>
                  </c15:fullRef>
                </c:ext>
              </c:extLst>
              <c:f>('DICIEMBRE 2022'!$C$357,'DICIEMBRE 2022'!$E$357,'DICIEMBRE 2022'!$G$357)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2022'!$C$358:$H$358</c15:sqref>
                  </c15:fullRef>
                </c:ext>
              </c:extLst>
              <c:f>('DICIEMBRE 2022'!$C$358,'DICIEMBRE 2022'!$E$358,'DICIEMBRE 2022'!$G$358)</c:f>
              <c:numCache>
                <c:formatCode>#,##0</c:formatCode>
                <c:ptCount val="3"/>
                <c:pt idx="0">
                  <c:v>365071</c:v>
                </c:pt>
                <c:pt idx="1">
                  <c:v>45096</c:v>
                </c:pt>
                <c:pt idx="2">
                  <c:v>410167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'DICIEMBRE 2022'!$B$359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2022'!$C$357:$H$357</c15:sqref>
                  </c15:fullRef>
                </c:ext>
              </c:extLst>
              <c:f>('DICIEMBRE 2022'!$C$357,'DICIEMBRE 2022'!$E$357,'DICIEMBRE 2022'!$G$357)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2022'!$C$359:$H$359</c15:sqref>
                  </c15:fullRef>
                </c:ext>
              </c:extLst>
              <c:f>('DICIEMBRE 2022'!$C$359,'DICIEMBRE 2022'!$E$359,'DICIEMBRE 2022'!$G$359)</c:f>
              <c:numCache>
                <c:formatCode>#,##0</c:formatCode>
                <c:ptCount val="3"/>
                <c:pt idx="0">
                  <c:v>404429</c:v>
                </c:pt>
                <c:pt idx="1">
                  <c:v>74072</c:v>
                </c:pt>
                <c:pt idx="2">
                  <c:v>478501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6046304"/>
        <c:axId val="136046688"/>
      </c:barChart>
      <c:catAx>
        <c:axId val="13604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046688"/>
        <c:crosses val="autoZero"/>
        <c:auto val="0"/>
        <c:lblAlgn val="ctr"/>
        <c:lblOffset val="100"/>
        <c:noMultiLvlLbl val="0"/>
      </c:catAx>
      <c:valAx>
        <c:axId val="1360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04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2022'!$B$1380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2022'!$C$1379:$H$1379</c15:sqref>
                  </c15:fullRef>
                </c:ext>
              </c:extLst>
              <c:f>('DICIEMBRE 2022'!$C$1379,'DICIEMBRE 2022'!$E$1379,'DICIEMBRE 2022'!$G$1379)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2022'!$C$1380:$H$1380</c15:sqref>
                  </c15:fullRef>
                </c:ext>
              </c:extLst>
              <c:f>('DICIEMBRE 2022'!$C$1380,'DICIEMBRE 2022'!$E$1380,'DICIEMBRE 2022'!$G$1380)</c:f>
              <c:numCache>
                <c:formatCode>#,##0</c:formatCode>
                <c:ptCount val="3"/>
                <c:pt idx="0">
                  <c:v>317051</c:v>
                </c:pt>
                <c:pt idx="1">
                  <c:v>32168</c:v>
                </c:pt>
                <c:pt idx="2">
                  <c:v>349219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'DICIEMBRE 2022'!$B$1381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2022'!$C$1379:$H$1379</c15:sqref>
                  </c15:fullRef>
                </c:ext>
              </c:extLst>
              <c:f>('DICIEMBRE 2022'!$C$1379,'DICIEMBRE 2022'!$E$1379,'DICIEMBRE 2022'!$G$1379)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2022'!$C$1381:$H$1381</c15:sqref>
                  </c15:fullRef>
                </c:ext>
              </c:extLst>
              <c:f>('DICIEMBRE 2022'!$C$1381,'DICIEMBRE 2022'!$E$1381,'DICIEMBRE 2022'!$G$1381)</c:f>
              <c:numCache>
                <c:formatCode>#,##0</c:formatCode>
                <c:ptCount val="3"/>
                <c:pt idx="0">
                  <c:v>470127</c:v>
                </c:pt>
                <c:pt idx="1">
                  <c:v>75013</c:v>
                </c:pt>
                <c:pt idx="2">
                  <c:v>545140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071672"/>
        <c:axId val="34106971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2022'!$B$1379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2022'!$C$1379:$H$1379</c15:sqref>
                        </c15:fullRef>
                        <c15:formulaRef>
                          <c15:sqref>('DICIEMBRE 2022'!$C$1379,'DICIEMBRE 2022'!$E$1379,'DICIEMBRE 2022'!$G$1379)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2022'!$C$1379:$H$1379</c15:sqref>
                        </c15:fullRef>
                        <c15:formulaRef>
                          <c15:sqref>('DICIEMBRE 2022'!$C$1379,'DICIEMBRE 2022'!$E$1379,'DICIEMBRE 2022'!$G$1379)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34107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069712"/>
        <c:crosses val="autoZero"/>
        <c:auto val="0"/>
        <c:lblAlgn val="ctr"/>
        <c:lblOffset val="100"/>
        <c:noMultiLvlLbl val="0"/>
      </c:catAx>
      <c:valAx>
        <c:axId val="34106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071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2022'!$B$857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2022'!$C$856:$H$856</c15:sqref>
                  </c15:fullRef>
                </c:ext>
              </c:extLst>
              <c:f>('DICIEMBRE 2022'!$C$856,'DICIEMBRE 2022'!$E$856,'DICIEMBRE 2022'!$G$856)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2022'!$C$857:$H$857</c15:sqref>
                  </c15:fullRef>
                </c:ext>
              </c:extLst>
              <c:f>('DICIEMBRE 2022'!$C$857,'DICIEMBRE 2022'!$E$857,'DICIEMBRE 2022'!$G$857)</c:f>
              <c:numCache>
                <c:formatCode>#,##0</c:formatCode>
                <c:ptCount val="3"/>
                <c:pt idx="0">
                  <c:v>631158</c:v>
                </c:pt>
                <c:pt idx="1">
                  <c:v>48288</c:v>
                </c:pt>
                <c:pt idx="2">
                  <c:v>679446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'DICIEMBRE 2022'!$B$858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2022'!$C$856:$H$856</c15:sqref>
                  </c15:fullRef>
                </c:ext>
              </c:extLst>
              <c:f>('DICIEMBRE 2022'!$C$856,'DICIEMBRE 2022'!$E$856,'DICIEMBRE 2022'!$G$856)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2022'!$C$858:$H$858</c15:sqref>
                  </c15:fullRef>
                </c:ext>
              </c:extLst>
              <c:f>('DICIEMBRE 2022'!$C$858,'DICIEMBRE 2022'!$E$858,'DICIEMBRE 2022'!$G$858)</c:f>
              <c:numCache>
                <c:formatCode>#,##0</c:formatCode>
                <c:ptCount val="3"/>
                <c:pt idx="0">
                  <c:v>901155</c:v>
                </c:pt>
                <c:pt idx="1">
                  <c:v>106264</c:v>
                </c:pt>
                <c:pt idx="2">
                  <c:v>1007419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070888"/>
        <c:axId val="34106696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2022'!$C$856:$H$856</c15:sqref>
                        </c15:fullRef>
                        <c15:formulaRef>
                          <c15:sqref>('DICIEMBRE 2022'!$C$856,'DICIEMBRE 2022'!$E$856,'DICIEMBRE 2022'!$G$856)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2022'!$C$856:$H$856</c15:sqref>
                        </c15:fullRef>
                        <c15:formulaRef>
                          <c15:sqref>('DICIEMBRE 2022'!$C$856,'DICIEMBRE 2022'!$E$856,'DICIEMBRE 2022'!$G$856)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34107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066968"/>
        <c:crosses val="autoZero"/>
        <c:auto val="0"/>
        <c:lblAlgn val="ctr"/>
        <c:lblOffset val="100"/>
        <c:noMultiLvlLbl val="0"/>
      </c:catAx>
      <c:valAx>
        <c:axId val="341066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07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2022'!$B$982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2022'!$C$981:$H$981</c15:sqref>
                  </c15:fullRef>
                </c:ext>
              </c:extLst>
              <c:f>('DICIEMBRE 2022'!$C$981,'DICIEMBRE 2022'!$E$981,'DICIEMBRE 2022'!$G$981)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2022'!$C$982:$H$982</c15:sqref>
                  </c15:fullRef>
                </c:ext>
              </c:extLst>
              <c:f>('DICIEMBRE 2022'!$C$982,'DICIEMBRE 2022'!$E$982,'DICIEMBRE 2022'!$G$982)</c:f>
              <c:numCache>
                <c:formatCode>#,##0</c:formatCode>
                <c:ptCount val="3"/>
                <c:pt idx="0">
                  <c:v>151010</c:v>
                </c:pt>
                <c:pt idx="1">
                  <c:v>27252</c:v>
                </c:pt>
                <c:pt idx="2">
                  <c:v>178262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'DICIEMBRE 2022'!$B$983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2022'!$C$981:$H$981</c15:sqref>
                  </c15:fullRef>
                </c:ext>
              </c:extLst>
              <c:f>('DICIEMBRE 2022'!$C$981,'DICIEMBRE 2022'!$E$981,'DICIEMBRE 2022'!$G$981)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2022'!$C$983:$H$983</c15:sqref>
                  </c15:fullRef>
                </c:ext>
              </c:extLst>
              <c:f>('DICIEMBRE 2022'!$C$983,'DICIEMBRE 2022'!$E$983,'DICIEMBRE 2022'!$G$983)</c:f>
              <c:numCache>
                <c:formatCode>#,##0</c:formatCode>
                <c:ptCount val="3"/>
                <c:pt idx="0">
                  <c:v>245233</c:v>
                </c:pt>
                <c:pt idx="1">
                  <c:v>103131</c:v>
                </c:pt>
                <c:pt idx="2">
                  <c:v>348364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069320"/>
        <c:axId val="34106736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2022'!$C$981:$H$981</c15:sqref>
                        </c15:fullRef>
                        <c15:formulaRef>
                          <c15:sqref>('DICIEMBRE 2022'!$C$981,'DICIEMBRE 2022'!$E$981,'DICIEMBRE 2022'!$G$981)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2022'!$C$981:$H$981</c15:sqref>
                        </c15:fullRef>
                        <c15:formulaRef>
                          <c15:sqref>('DICIEMBRE 2022'!$C$981,'DICIEMBRE 2022'!$E$981,'DICIEMBRE 2022'!$G$981)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341069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067360"/>
        <c:crosses val="autoZero"/>
        <c:auto val="0"/>
        <c:lblAlgn val="ctr"/>
        <c:lblOffset val="100"/>
        <c:noMultiLvlLbl val="0"/>
      </c:catAx>
      <c:valAx>
        <c:axId val="34106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069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2022'!$B$1107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2022'!$C$1106:$H$1106</c15:sqref>
                  </c15:fullRef>
                </c:ext>
              </c:extLst>
              <c:f>('DICIEMBRE 2022'!$C$1106,'DICIEMBRE 2022'!$E$1106,'DICIEMBRE 2022'!$G$1106)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2022'!$C$1107:$H$1107</c15:sqref>
                  </c15:fullRef>
                </c:ext>
              </c:extLst>
              <c:f>('DICIEMBRE 2022'!$C$1107,'DICIEMBRE 2022'!$E$1107,'DICIEMBRE 2022'!$G$1107)</c:f>
              <c:numCache>
                <c:formatCode>#,##0</c:formatCode>
                <c:ptCount val="3"/>
                <c:pt idx="0">
                  <c:v>55641</c:v>
                </c:pt>
                <c:pt idx="1">
                  <c:v>37789</c:v>
                </c:pt>
                <c:pt idx="2">
                  <c:v>93430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'DICIEMBRE 2022'!$B$1108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2022'!$C$1106:$H$1106</c15:sqref>
                  </c15:fullRef>
                </c:ext>
              </c:extLst>
              <c:f>('DICIEMBRE 2022'!$C$1106,'DICIEMBRE 2022'!$E$1106,'DICIEMBRE 2022'!$G$1106)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2022'!$C$1108:$H$1108</c15:sqref>
                  </c15:fullRef>
                </c:ext>
              </c:extLst>
              <c:f>('DICIEMBRE 2022'!$C$1108,'DICIEMBRE 2022'!$E$1108,'DICIEMBRE 2022'!$G$1108)</c:f>
              <c:numCache>
                <c:formatCode>#,##0</c:formatCode>
                <c:ptCount val="3"/>
                <c:pt idx="0">
                  <c:v>160565</c:v>
                </c:pt>
                <c:pt idx="1">
                  <c:v>153406</c:v>
                </c:pt>
                <c:pt idx="2">
                  <c:v>313971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068536"/>
        <c:axId val="34106892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2022'!$C$1106:$H$1106</c15:sqref>
                        </c15:fullRef>
                        <c15:formulaRef>
                          <c15:sqref>('DICIEMBRE 2022'!$C$1106,'DICIEMBRE 2022'!$E$1106,'DICIEMBRE 2022'!$G$1106)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2022'!$C$1106:$H$1106</c15:sqref>
                        </c15:fullRef>
                        <c15:formulaRef>
                          <c15:sqref>('DICIEMBRE 2022'!$C$1106,'DICIEMBRE 2022'!$E$1106,'DICIEMBRE 2022'!$G$1106)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341068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068928"/>
        <c:crosses val="autoZero"/>
        <c:auto val="0"/>
        <c:lblAlgn val="ctr"/>
        <c:lblOffset val="100"/>
        <c:noMultiLvlLbl val="0"/>
      </c:catAx>
      <c:valAx>
        <c:axId val="34106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068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2022'!$B$1230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2022'!$C$1229:$H$1229</c15:sqref>
                  </c15:fullRef>
                </c:ext>
              </c:extLst>
              <c:f>('DICIEMBRE 2022'!$C$1229,'DICIEMBRE 2022'!$E$1229,'DICIEMBRE 2022'!$G$1229)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2022'!$C$1230:$H$1230</c15:sqref>
                  </c15:fullRef>
                </c:ext>
              </c:extLst>
              <c:f>('DICIEMBRE 2022'!$C$1230,'DICIEMBRE 2022'!$E$1230,'DICIEMBRE 2022'!$G$1230)</c:f>
              <c:numCache>
                <c:formatCode>#,##0</c:formatCode>
                <c:ptCount val="3"/>
                <c:pt idx="0">
                  <c:v>178624</c:v>
                </c:pt>
                <c:pt idx="1">
                  <c:v>17307</c:v>
                </c:pt>
                <c:pt idx="2">
                  <c:v>195931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'DICIEMBRE 2022'!$B$1231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2022'!$C$1229:$H$1229</c15:sqref>
                  </c15:fullRef>
                </c:ext>
              </c:extLst>
              <c:f>('DICIEMBRE 2022'!$C$1229,'DICIEMBRE 2022'!$E$1229,'DICIEMBRE 2022'!$G$1229)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2022'!$C$1231:$H$1231</c15:sqref>
                  </c15:fullRef>
                </c:ext>
              </c:extLst>
              <c:f>('DICIEMBRE 2022'!$C$1231,'DICIEMBRE 2022'!$E$1231,'DICIEMBRE 2022'!$G$1231)</c:f>
              <c:numCache>
                <c:formatCode>#,##0</c:formatCode>
                <c:ptCount val="3"/>
                <c:pt idx="0">
                  <c:v>332592</c:v>
                </c:pt>
                <c:pt idx="1">
                  <c:v>59944</c:v>
                </c:pt>
                <c:pt idx="2">
                  <c:v>392536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708376"/>
        <c:axId val="34170876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2022'!$B$1229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2022'!$C$1229:$H$1229</c15:sqref>
                        </c15:fullRef>
                        <c15:formulaRef>
                          <c15:sqref>('DICIEMBRE 2022'!$C$1229,'DICIEMBRE 2022'!$E$1229,'DICIEMBRE 2022'!$G$1229)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2022'!$C$1229:$H$1229</c15:sqref>
                        </c15:fullRef>
                        <c15:formulaRef>
                          <c15:sqref>('DICIEMBRE 2022'!$C$1229,'DICIEMBRE 2022'!$E$1229,'DICIEMBRE 2022'!$G$1229)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341708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708768"/>
        <c:crosses val="autoZero"/>
        <c:auto val="0"/>
        <c:lblAlgn val="ctr"/>
        <c:lblOffset val="100"/>
        <c:noMultiLvlLbl val="0"/>
      </c:catAx>
      <c:valAx>
        <c:axId val="34170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708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2022'!$B$1008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2022'!$C$1007:$H$1007</c15:sqref>
                  </c15:fullRef>
                </c:ext>
              </c:extLst>
              <c:f>('DICIEMBRE 2022'!$C$1007,'DICIEMBRE 2022'!$E$1007,'DICIEMBRE 2022'!$G$1007)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2022'!$C$1008:$H$1008</c15:sqref>
                  </c15:fullRef>
                </c:ext>
              </c:extLst>
              <c:f>('DICIEMBRE 2022'!$C$1008,'DICIEMBRE 2022'!$E$1008,'DICIEMBRE 2022'!$G$1008)</c:f>
              <c:numCache>
                <c:formatCode>#,##0</c:formatCode>
                <c:ptCount val="3"/>
                <c:pt idx="0">
                  <c:v>391327</c:v>
                </c:pt>
                <c:pt idx="1">
                  <c:v>47904</c:v>
                </c:pt>
                <c:pt idx="2">
                  <c:v>439231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'DICIEMBRE 2022'!$B$1009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2022'!$C$1007:$H$1007</c15:sqref>
                  </c15:fullRef>
                </c:ext>
              </c:extLst>
              <c:f>('DICIEMBRE 2022'!$C$1007,'DICIEMBRE 2022'!$E$1007,'DICIEMBRE 2022'!$G$1007)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2022'!$C$1009:$H$1009</c15:sqref>
                  </c15:fullRef>
                </c:ext>
              </c:extLst>
              <c:f>('DICIEMBRE 2022'!$C$1009,'DICIEMBRE 2022'!$E$1009,'DICIEMBRE 2022'!$G$1009)</c:f>
              <c:numCache>
                <c:formatCode>#,##0</c:formatCode>
                <c:ptCount val="3"/>
                <c:pt idx="0">
                  <c:v>578371</c:v>
                </c:pt>
                <c:pt idx="1">
                  <c:v>176479</c:v>
                </c:pt>
                <c:pt idx="2">
                  <c:v>754850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706808"/>
        <c:axId val="34170916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2022'!$C$1007:$H$1007</c15:sqref>
                        </c15:fullRef>
                        <c15:formulaRef>
                          <c15:sqref>('DICIEMBRE 2022'!$C$1007,'DICIEMBRE 2022'!$E$1007,'DICIEMBRE 2022'!$G$1007)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2022'!$C$1007:$H$1007</c15:sqref>
                        </c15:fullRef>
                        <c15:formulaRef>
                          <c15:sqref>('DICIEMBRE 2022'!$C$1007,'DICIEMBRE 2022'!$E$1007,'DICIEMBRE 2022'!$G$1007)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34170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709160"/>
        <c:crosses val="autoZero"/>
        <c:auto val="0"/>
        <c:lblAlgn val="ctr"/>
        <c:lblOffset val="100"/>
        <c:noMultiLvlLbl val="0"/>
      </c:catAx>
      <c:valAx>
        <c:axId val="341709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706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2022'!$B$1133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2022'!$C$1132:$H$1132</c15:sqref>
                  </c15:fullRef>
                </c:ext>
              </c:extLst>
              <c:f>('DICIEMBRE 2022'!$C$1132,'DICIEMBRE 2022'!$E$1132,'DICIEMBRE 2022'!$G$1132)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2022'!$C$1133:$H$1133</c15:sqref>
                  </c15:fullRef>
                </c:ext>
              </c:extLst>
              <c:f>('DICIEMBRE 2022'!$C$1133,'DICIEMBRE 2022'!$E$1133,'DICIEMBRE 2022'!$G$1133)</c:f>
              <c:numCache>
                <c:formatCode>#,##0</c:formatCode>
                <c:ptCount val="3"/>
                <c:pt idx="0">
                  <c:v>92524</c:v>
                </c:pt>
                <c:pt idx="1">
                  <c:v>42348</c:v>
                </c:pt>
                <c:pt idx="2">
                  <c:v>134872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'DICIEMBRE 2022'!$B$1134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2022'!$C$1132:$H$1132</c15:sqref>
                  </c15:fullRef>
                </c:ext>
              </c:extLst>
              <c:f>('DICIEMBRE 2022'!$C$1132,'DICIEMBRE 2022'!$E$1132,'DICIEMBRE 2022'!$G$1132)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2022'!$C$1134:$H$1134</c15:sqref>
                  </c15:fullRef>
                </c:ext>
              </c:extLst>
              <c:f>('DICIEMBRE 2022'!$C$1134,'DICIEMBRE 2022'!$E$1134,'DICIEMBRE 2022'!$G$1134)</c:f>
              <c:numCache>
                <c:formatCode>#,##0</c:formatCode>
                <c:ptCount val="3"/>
                <c:pt idx="0">
                  <c:v>276548</c:v>
                </c:pt>
                <c:pt idx="1">
                  <c:v>163689</c:v>
                </c:pt>
                <c:pt idx="2">
                  <c:v>440237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706024"/>
        <c:axId val="34170759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2022'!$C$1132:$H$1132</c15:sqref>
                        </c15:fullRef>
                        <c15:formulaRef>
                          <c15:sqref>('DICIEMBRE 2022'!$C$1132,'DICIEMBRE 2022'!$E$1132,'DICIEMBRE 2022'!$G$1132)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2022'!$C$1132:$H$1132</c15:sqref>
                        </c15:fullRef>
                        <c15:formulaRef>
                          <c15:sqref>('DICIEMBRE 2022'!$C$1132,'DICIEMBRE 2022'!$E$1132,'DICIEMBRE 2022'!$G$1132)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341706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707592"/>
        <c:crosses val="autoZero"/>
        <c:auto val="0"/>
        <c:lblAlgn val="ctr"/>
        <c:lblOffset val="100"/>
        <c:noMultiLvlLbl val="0"/>
      </c:catAx>
      <c:valAx>
        <c:axId val="34170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706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'DICIEMBRE 2022'!$B$1418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'DICIEMBRE 2022'!$F$1418</c:f>
              <c:numCache>
                <c:formatCode>#,##0</c:formatCode>
                <c:ptCount val="1"/>
                <c:pt idx="0">
                  <c:v>1864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'DICIEMBRE 2022'!$B$1420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'DICIEMBRE 2022'!$F$1420</c:f>
              <c:numCache>
                <c:formatCode>#,##0</c:formatCode>
                <c:ptCount val="1"/>
                <c:pt idx="0">
                  <c:v>119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'DICIEMBRE 2022'!$B$1422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'DICIEMBRE 2022'!$F$1422</c:f>
              <c:numCache>
                <c:formatCode>#,##0</c:formatCode>
                <c:ptCount val="1"/>
                <c:pt idx="0">
                  <c:v>4214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'DICIEMBRE 2022'!$B$1424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'DICIEMBRE 2022'!$F$1424</c:f>
              <c:numCache>
                <c:formatCode>#,##0</c:formatCode>
                <c:ptCount val="1"/>
                <c:pt idx="0">
                  <c:v>342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'DICIEMBRE 2022'!$B$1426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'DICIEMBRE 2022'!$F$1426</c:f>
              <c:numCache>
                <c:formatCode>#,##0</c:formatCode>
                <c:ptCount val="1"/>
                <c:pt idx="0">
                  <c:v>3371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'DICIEMBRE 2022'!$B$1428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'DICIEMBRE 2022'!$F$1428</c:f>
              <c:numCache>
                <c:formatCode>#,##0</c:formatCode>
                <c:ptCount val="1"/>
                <c:pt idx="0">
                  <c:v>476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705240"/>
        <c:axId val="341710728"/>
      </c:barChart>
      <c:catAx>
        <c:axId val="3417052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41710728"/>
        <c:crosses val="autoZero"/>
        <c:auto val="1"/>
        <c:lblAlgn val="ctr"/>
        <c:lblOffset val="100"/>
        <c:noMultiLvlLbl val="0"/>
      </c:catAx>
      <c:valAx>
        <c:axId val="341710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70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B39-4DCA-99E0-CF66E32EF74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B39-4DCA-99E0-CF66E32EF74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B39-4DCA-99E0-CF66E32EF74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B39-4DCA-99E0-CF66E32EF74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B39-4DCA-99E0-CF66E32EF74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B39-4DCA-99E0-CF66E32EF74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DB39-4DCA-99E0-CF66E32EF74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DB39-4DCA-99E0-CF66E32EF74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DB39-4DCA-99E0-CF66E32EF74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2022'!$B$1477:$B$1485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2022'!$J$1477:$J$1485</c:f>
              <c:numCache>
                <c:formatCode>#,##0</c:formatCode>
                <c:ptCount val="9"/>
                <c:pt idx="0">
                  <c:v>6201</c:v>
                </c:pt>
                <c:pt idx="1">
                  <c:v>11517</c:v>
                </c:pt>
                <c:pt idx="2">
                  <c:v>13376</c:v>
                </c:pt>
                <c:pt idx="3">
                  <c:v>3802</c:v>
                </c:pt>
                <c:pt idx="4">
                  <c:v>12080</c:v>
                </c:pt>
                <c:pt idx="5">
                  <c:v>6752</c:v>
                </c:pt>
                <c:pt idx="6">
                  <c:v>4077</c:v>
                </c:pt>
                <c:pt idx="7">
                  <c:v>9350</c:v>
                </c:pt>
                <c:pt idx="8">
                  <c:v>3921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'DICIEMBRE 2022'!$C$1503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2022'!$B$1505:$B$1513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2022'!$C$1505:$C$1513</c:f>
              <c:numCache>
                <c:formatCode>#,##0</c:formatCode>
                <c:ptCount val="9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'DICIEMBRE 2022'!$E$1503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2022'!$B$1505:$B$1513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2022'!$E$1505:$E$1513</c:f>
              <c:numCache>
                <c:formatCode>#,##0</c:formatCode>
                <c:ptCount val="9"/>
                <c:pt idx="0">
                  <c:v>14</c:v>
                </c:pt>
                <c:pt idx="1">
                  <c:v>14</c:v>
                </c:pt>
                <c:pt idx="2">
                  <c:v>35</c:v>
                </c:pt>
                <c:pt idx="3">
                  <c:v>4</c:v>
                </c:pt>
                <c:pt idx="4">
                  <c:v>18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'DICIEMBRE 2022'!$G$1503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2022'!$B$1505:$B$1513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2022'!$G$1505:$G$1513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706416"/>
        <c:axId val="34171151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2022'!$D$1503:$D$1504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2022'!$B$1505:$B$1513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'DICIEMBRE 2022'!$D$1505:$D$1513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2496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1687</c:v>
                      </c:pt>
                      <c:pt idx="6">
                        <c:v>3800</c:v>
                      </c:pt>
                      <c:pt idx="7">
                        <c:v>1248</c:v>
                      </c:pt>
                      <c:pt idx="8">
                        <c:v>248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2022'!$F$1503:$F$1504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2022'!$B$1505:$B$1513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2022'!$F$1505:$F$1513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5065</c:v>
                      </c:pt>
                      <c:pt idx="1">
                        <c:v>3840</c:v>
                      </c:pt>
                      <c:pt idx="2">
                        <c:v>8043</c:v>
                      </c:pt>
                      <c:pt idx="3">
                        <c:v>1283</c:v>
                      </c:pt>
                      <c:pt idx="4">
                        <c:v>4555</c:v>
                      </c:pt>
                      <c:pt idx="5">
                        <c:v>649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1160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2022'!$H$1503:$H$1504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2022'!$B$1505:$B$1513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2022'!$H$1505:$H$1513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34170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711512"/>
        <c:crosses val="autoZero"/>
        <c:auto val="0"/>
        <c:lblAlgn val="ctr"/>
        <c:lblOffset val="100"/>
        <c:noMultiLvlLbl val="0"/>
      </c:catAx>
      <c:valAx>
        <c:axId val="341711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70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2022'!$B$388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2022'!$C$387:$H$387</c15:sqref>
                  </c15:fullRef>
                </c:ext>
              </c:extLst>
              <c:f>('DICIEMBRE 2022'!$C$387,'DICIEMBRE 2022'!$E$387,'DICIEMBRE 2022'!$G$387)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2022'!$C$388:$H$388</c15:sqref>
                  </c15:fullRef>
                </c:ext>
              </c:extLst>
              <c:f>('DICIEMBRE 2022'!$C$388,'DICIEMBRE 2022'!$E$388,'DICIEMBRE 2022'!$G$388)</c:f>
              <c:numCache>
                <c:formatCode>#,##0</c:formatCode>
                <c:ptCount val="3"/>
                <c:pt idx="0">
                  <c:v>630660</c:v>
                </c:pt>
                <c:pt idx="1">
                  <c:v>71231</c:v>
                </c:pt>
                <c:pt idx="2">
                  <c:v>701891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'DICIEMBRE 2022'!$B$389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2022'!$C$387:$H$387</c15:sqref>
                  </c15:fullRef>
                </c:ext>
              </c:extLst>
              <c:f>('DICIEMBRE 2022'!$C$387,'DICIEMBRE 2022'!$E$387,'DICIEMBRE 2022'!$G$387)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2022'!$C$389:$H$389</c15:sqref>
                  </c15:fullRef>
                </c:ext>
              </c:extLst>
              <c:f>('DICIEMBRE 2022'!$C$389,'DICIEMBRE 2022'!$E$389,'DICIEMBRE 2022'!$G$389)</c:f>
              <c:numCache>
                <c:formatCode>#,##0</c:formatCode>
                <c:ptCount val="3"/>
                <c:pt idx="0">
                  <c:v>702342</c:v>
                </c:pt>
                <c:pt idx="1">
                  <c:v>112978</c:v>
                </c:pt>
                <c:pt idx="2">
                  <c:v>815320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076656"/>
        <c:axId val="132870672"/>
      </c:barChart>
      <c:catAx>
        <c:axId val="13607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70672"/>
        <c:crosses val="autoZero"/>
        <c:auto val="0"/>
        <c:lblAlgn val="ctr"/>
        <c:lblOffset val="100"/>
        <c:noMultiLvlLbl val="0"/>
      </c:catAx>
      <c:valAx>
        <c:axId val="13287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07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C31-4519-BEE3-4C9A68725FF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C31-4519-BEE3-4C9A68725FF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C31-4519-BEE3-4C9A68725FF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C31-4519-BEE3-4C9A68725FF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C31-4519-BEE3-4C9A68725FF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C31-4519-BEE3-4C9A68725FF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C31-4519-BEE3-4C9A68725FF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7"/>
              <c:layout>
                <c:manualLayout>
                  <c:x val="8.0405938136810812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C31-4519-BEE3-4C9A68725FF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8"/>
              <c:layout>
                <c:manualLayout>
                  <c:x val="2.680197937893688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C31-4519-BEE3-4C9A68725FF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2022'!$B$1505:$B$1513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2022'!$I$1505:$I$1513</c:f>
              <c:numCache>
                <c:formatCode>#,##0</c:formatCode>
                <c:ptCount val="9"/>
                <c:pt idx="0">
                  <c:v>15</c:v>
                </c:pt>
                <c:pt idx="1">
                  <c:v>18</c:v>
                </c:pt>
                <c:pt idx="2">
                  <c:v>39</c:v>
                </c:pt>
                <c:pt idx="3">
                  <c:v>4</c:v>
                </c:pt>
                <c:pt idx="4">
                  <c:v>20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[3]Oferta!$A$98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[3]Oferta!$B$95:$J$95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[3]Oferta!$B$98:$J$98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strRef>
              <c:f>[3]Oferta!$A$97</c:f>
              <c:strCache>
                <c:ptCount val="1"/>
                <c:pt idx="0">
                  <c:v>2ª Categoría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[3]Oferta!$B$97:$J$97</c:f>
              <c:numCache>
                <c:formatCode>General</c:formatCode>
                <c:ptCount val="9"/>
                <c:pt idx="0">
                  <c:v>6717</c:v>
                </c:pt>
                <c:pt idx="1">
                  <c:v>4442</c:v>
                </c:pt>
                <c:pt idx="2">
                  <c:v>7909</c:v>
                </c:pt>
                <c:pt idx="3">
                  <c:v>1483</c:v>
                </c:pt>
                <c:pt idx="4">
                  <c:v>4709</c:v>
                </c:pt>
                <c:pt idx="5">
                  <c:v>649</c:v>
                </c:pt>
                <c:pt idx="6">
                  <c:v>888</c:v>
                </c:pt>
                <c:pt idx="7">
                  <c:v>38</c:v>
                </c:pt>
                <c:pt idx="8">
                  <c:v>3356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strRef>
              <c:f>[3]Oferta!$A$96</c:f>
              <c:strCache>
                <c:ptCount val="1"/>
                <c:pt idx="0">
                  <c:v>1ª Categoría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[3]Oferta!$B$96:$J$96</c:f>
              <c:numCache>
                <c:formatCode>General</c:formatCode>
                <c:ptCount val="9"/>
                <c:pt idx="0">
                  <c:v>528</c:v>
                </c:pt>
                <c:pt idx="1">
                  <c:v>2769</c:v>
                </c:pt>
                <c:pt idx="2">
                  <c:v>1135</c:v>
                </c:pt>
                <c:pt idx="3">
                  <c:v>0</c:v>
                </c:pt>
                <c:pt idx="4">
                  <c:v>894</c:v>
                </c:pt>
                <c:pt idx="5">
                  <c:v>1687</c:v>
                </c:pt>
                <c:pt idx="6">
                  <c:v>3912</c:v>
                </c:pt>
                <c:pt idx="7">
                  <c:v>1248</c:v>
                </c:pt>
                <c:pt idx="8">
                  <c:v>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707984"/>
        <c:axId val="341704848"/>
      </c:barChart>
      <c:catAx>
        <c:axId val="34170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70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170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70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'DICIEMBRE 2022'!$C$1599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2022'!$B$1505:$B$1513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2022'!$C$1601:$C$1609</c:f>
              <c:numCache>
                <c:formatCode>#,##0</c:formatCode>
                <c:ptCount val="9"/>
                <c:pt idx="0">
                  <c:v>6</c:v>
                </c:pt>
                <c:pt idx="1">
                  <c:v>12</c:v>
                </c:pt>
                <c:pt idx="2">
                  <c:v>22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'DICIEMBRE 2022'!$E$1599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2022'!$B$1505:$B$1513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2022'!$E$1601:$E$1609</c:f>
              <c:numCache>
                <c:formatCode>#,##0</c:formatCode>
                <c:ptCount val="9"/>
                <c:pt idx="0">
                  <c:v>10</c:v>
                </c:pt>
                <c:pt idx="1">
                  <c:v>33</c:v>
                </c:pt>
                <c:pt idx="2">
                  <c:v>55</c:v>
                </c:pt>
                <c:pt idx="3">
                  <c:v>12</c:v>
                </c:pt>
                <c:pt idx="4">
                  <c:v>13</c:v>
                </c:pt>
                <c:pt idx="5">
                  <c:v>18</c:v>
                </c:pt>
                <c:pt idx="6">
                  <c:v>14</c:v>
                </c:pt>
                <c:pt idx="7">
                  <c:v>12</c:v>
                </c:pt>
                <c:pt idx="8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'DICIEMBRE 2022'!$G$1599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2022'!$B$1505:$B$1513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2022'!$G$1601:$G$1609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17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'DICIEMBRE 2022'!$I$1599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'DICIEMBRE 2022'!$I$1601:$I$1609</c:f>
              <c:numCache>
                <c:formatCode>#,##0</c:formatCode>
                <c:ptCount val="9"/>
                <c:pt idx="0">
                  <c:v>0</c:v>
                </c:pt>
                <c:pt idx="1">
                  <c:v>17</c:v>
                </c:pt>
                <c:pt idx="2">
                  <c:v>39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981528"/>
        <c:axId val="34197760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2022'!$D$1503:$D$1504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'DICIEMBRE 2022'!$B$1505:$B$1513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'DICIEMBRE 2022'!$D$1505:$D$1513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2496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1687</c:v>
                      </c:pt>
                      <c:pt idx="6">
                        <c:v>3800</c:v>
                      </c:pt>
                      <c:pt idx="7">
                        <c:v>1248</c:v>
                      </c:pt>
                      <c:pt idx="8">
                        <c:v>248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2022'!$F$1503:$F$1504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2022'!$B$1505:$B$1513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2022'!$F$1505:$F$1513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5065</c:v>
                      </c:pt>
                      <c:pt idx="1">
                        <c:v>3840</c:v>
                      </c:pt>
                      <c:pt idx="2">
                        <c:v>8043</c:v>
                      </c:pt>
                      <c:pt idx="3">
                        <c:v>1283</c:v>
                      </c:pt>
                      <c:pt idx="4">
                        <c:v>4555</c:v>
                      </c:pt>
                      <c:pt idx="5">
                        <c:v>649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1160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2022'!$H$1503:$H$1504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2022'!$B$1505:$B$1513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2022'!$H$1505:$H$1513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341981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977608"/>
        <c:crosses val="autoZero"/>
        <c:auto val="0"/>
        <c:lblAlgn val="ctr"/>
        <c:lblOffset val="100"/>
        <c:noMultiLvlLbl val="0"/>
      </c:catAx>
      <c:valAx>
        <c:axId val="34197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981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42-4D01-AABC-467516B82AB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42-4D01-AABC-467516B82AB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42-4D01-AABC-467516B82AB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42-4D01-AABC-467516B82AB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42-4D01-AABC-467516B82AB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442-4D01-AABC-467516B82AB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442-4D01-AABC-467516B82AB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7"/>
              <c:layout>
                <c:manualLayout>
                  <c:x val="1.2673135487393822E-2"/>
                  <c:y val="-3.055520257924798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C442-4D01-AABC-467516B82AB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C442-4D01-AABC-467516B82AB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2022'!$B$1601:$B$1609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2022'!$L$1601:$L$1609</c:f>
              <c:numCache>
                <c:formatCode>#,##0</c:formatCode>
                <c:ptCount val="9"/>
                <c:pt idx="0">
                  <c:v>743</c:v>
                </c:pt>
                <c:pt idx="1">
                  <c:v>2940</c:v>
                </c:pt>
                <c:pt idx="2">
                  <c:v>4992</c:v>
                </c:pt>
                <c:pt idx="3">
                  <c:v>1068</c:v>
                </c:pt>
                <c:pt idx="4">
                  <c:v>589</c:v>
                </c:pt>
                <c:pt idx="5">
                  <c:v>1631</c:v>
                </c:pt>
                <c:pt idx="6">
                  <c:v>631</c:v>
                </c:pt>
                <c:pt idx="7">
                  <c:v>959</c:v>
                </c:pt>
                <c:pt idx="8">
                  <c:v>200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'DICIEMBRE 2022'!$B$1691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2022'!$C$1690:$K$1690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2022'!$C$1691:$K$1691</c:f>
              <c:numCache>
                <c:formatCode>#,##0</c:formatCode>
                <c:ptCount val="9"/>
                <c:pt idx="0">
                  <c:v>623</c:v>
                </c:pt>
                <c:pt idx="1">
                  <c:v>860</c:v>
                </c:pt>
                <c:pt idx="2">
                  <c:v>1286</c:v>
                </c:pt>
                <c:pt idx="3">
                  <c:v>358</c:v>
                </c:pt>
                <c:pt idx="4">
                  <c:v>752</c:v>
                </c:pt>
                <c:pt idx="5">
                  <c:v>541</c:v>
                </c:pt>
                <c:pt idx="6">
                  <c:v>351</c:v>
                </c:pt>
                <c:pt idx="7">
                  <c:v>901</c:v>
                </c:pt>
                <c:pt idx="8">
                  <c:v>393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982312"/>
        <c:axId val="341976824"/>
        <c:extLst xmlns:c16r2="http://schemas.microsoft.com/office/drawing/2015/06/chart"/>
      </c:barChart>
      <c:catAx>
        <c:axId val="34198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976824"/>
        <c:crosses val="autoZero"/>
        <c:auto val="0"/>
        <c:lblAlgn val="ctr"/>
        <c:lblOffset val="100"/>
        <c:noMultiLvlLbl val="0"/>
      </c:catAx>
      <c:valAx>
        <c:axId val="341976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982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AB1-4DAB-9098-F2F9FC19D33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AB1-4DAB-9098-F2F9FC19D33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AB1-4DAB-9098-F2F9FC19D33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AB1-4DAB-9098-F2F9FC19D33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AB1-4DAB-9098-F2F9FC19D33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AB1-4DAB-9098-F2F9FC19D33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AB1-4DAB-9098-F2F9FC19D33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CAB1-4DAB-9098-F2F9FC19D33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CAB1-4DAB-9098-F2F9FC19D33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2022'!$C$1690:$K$1690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2022'!$C$1692:$K$1692</c:f>
              <c:numCache>
                <c:formatCode>#,##0</c:formatCode>
                <c:ptCount val="9"/>
                <c:pt idx="0">
                  <c:v>60375</c:v>
                </c:pt>
                <c:pt idx="1">
                  <c:v>74110</c:v>
                </c:pt>
                <c:pt idx="2">
                  <c:v>79283</c:v>
                </c:pt>
                <c:pt idx="3">
                  <c:v>30099</c:v>
                </c:pt>
                <c:pt idx="4">
                  <c:v>59202</c:v>
                </c:pt>
                <c:pt idx="5">
                  <c:v>59662</c:v>
                </c:pt>
                <c:pt idx="6">
                  <c:v>29239</c:v>
                </c:pt>
                <c:pt idx="7">
                  <c:v>97546</c:v>
                </c:pt>
                <c:pt idx="8">
                  <c:v>33910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2022'!$C$1537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2022'!$B$1477:$B$1485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2022'!$C$1539:$C$1547</c:f>
              <c:numCache>
                <c:formatCode>#,##0</c:formatCode>
                <c:ptCount val="9"/>
                <c:pt idx="0">
                  <c:v>8</c:v>
                </c:pt>
                <c:pt idx="1">
                  <c:v>27</c:v>
                </c:pt>
                <c:pt idx="2">
                  <c:v>31</c:v>
                </c:pt>
                <c:pt idx="3">
                  <c:v>4</c:v>
                </c:pt>
                <c:pt idx="4">
                  <c:v>15</c:v>
                </c:pt>
                <c:pt idx="5">
                  <c:v>12</c:v>
                </c:pt>
                <c:pt idx="6">
                  <c:v>14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'DICIEMBRE 2022'!$E$1537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2022'!$B$1477:$B$1485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2022'!$E$1539:$E$1547</c:f>
              <c:numCache>
                <c:formatCode>#,##0</c:formatCode>
                <c:ptCount val="9"/>
                <c:pt idx="0">
                  <c:v>917</c:v>
                </c:pt>
                <c:pt idx="1">
                  <c:v>342</c:v>
                </c:pt>
                <c:pt idx="2">
                  <c:v>419</c:v>
                </c:pt>
                <c:pt idx="3">
                  <c:v>200</c:v>
                </c:pt>
                <c:pt idx="4">
                  <c:v>498</c:v>
                </c:pt>
                <c:pt idx="5">
                  <c:v>393</c:v>
                </c:pt>
                <c:pt idx="6">
                  <c:v>293</c:v>
                </c:pt>
                <c:pt idx="7">
                  <c:v>166</c:v>
                </c:pt>
                <c:pt idx="8">
                  <c:v>211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'DICIEMBRE 2022'!$G$1537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2022'!$B$1477:$B$1485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2022'!$G$1539:$G$1547</c:f>
              <c:numCache>
                <c:formatCode>#,##0</c:formatCode>
                <c:ptCount val="9"/>
                <c:pt idx="0">
                  <c:v>58</c:v>
                </c:pt>
                <c:pt idx="1">
                  <c:v>81</c:v>
                </c:pt>
                <c:pt idx="2">
                  <c:v>102</c:v>
                </c:pt>
                <c:pt idx="3">
                  <c:v>40</c:v>
                </c:pt>
                <c:pt idx="4">
                  <c:v>52</c:v>
                </c:pt>
                <c:pt idx="5">
                  <c:v>45</c:v>
                </c:pt>
                <c:pt idx="6">
                  <c:v>59</c:v>
                </c:pt>
                <c:pt idx="7">
                  <c:v>34</c:v>
                </c:pt>
                <c:pt idx="8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'DICIEMBRE 2022'!$I$1537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'DICIEMBRE 2022'!$I$1539:$I$1547</c:f>
              <c:numCache>
                <c:formatCode>#,##0</c:formatCode>
                <c:ptCount val="9"/>
                <c:pt idx="0">
                  <c:v>24</c:v>
                </c:pt>
                <c:pt idx="1">
                  <c:v>19</c:v>
                </c:pt>
                <c:pt idx="2">
                  <c:v>8</c:v>
                </c:pt>
                <c:pt idx="3">
                  <c:v>9</c:v>
                </c:pt>
                <c:pt idx="4">
                  <c:v>13</c:v>
                </c:pt>
                <c:pt idx="5">
                  <c:v>15</c:v>
                </c:pt>
                <c:pt idx="6">
                  <c:v>19</c:v>
                </c:pt>
                <c:pt idx="7">
                  <c:v>13</c:v>
                </c:pt>
                <c:pt idx="8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980352"/>
        <c:axId val="341976432"/>
      </c:barChart>
      <c:catAx>
        <c:axId val="34198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976432"/>
        <c:crosses val="autoZero"/>
        <c:auto val="0"/>
        <c:lblAlgn val="ctr"/>
        <c:lblOffset val="100"/>
        <c:noMultiLvlLbl val="0"/>
      </c:catAx>
      <c:valAx>
        <c:axId val="3419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9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6D4-41BB-B684-31B0EA69DF1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6D4-41BB-B684-31B0EA69DF1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6D4-41BB-B684-31B0EA69DF1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6D4-41BB-B684-31B0EA69DF1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6D4-41BB-B684-31B0EA69DF1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6D4-41BB-B684-31B0EA69DF1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6D4-41BB-B684-31B0EA69DF1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7"/>
              <c:layout>
                <c:manualLayout>
                  <c:x val="2.6573056970751015E-2"/>
                  <c:y val="-2.367150028584201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6D4-41BB-B684-31B0EA69DF1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8"/>
              <c:layout>
                <c:manualLayout>
                  <c:x val="4.5174196850276675E-2"/>
                  <c:y val="3.381642897977431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6D4-41BB-B684-31B0EA69DF1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2022'!$B$1539:$B$1547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2022'!$L$1539:$L$1547</c:f>
              <c:numCache>
                <c:formatCode>#,##0</c:formatCode>
                <c:ptCount val="9"/>
                <c:pt idx="0">
                  <c:v>7861</c:v>
                </c:pt>
                <c:pt idx="1">
                  <c:v>5150</c:v>
                </c:pt>
                <c:pt idx="2">
                  <c:v>4625</c:v>
                </c:pt>
                <c:pt idx="3">
                  <c:v>2433</c:v>
                </c:pt>
                <c:pt idx="4">
                  <c:v>4673</c:v>
                </c:pt>
                <c:pt idx="5">
                  <c:v>4256</c:v>
                </c:pt>
                <c:pt idx="6">
                  <c:v>3929</c:v>
                </c:pt>
                <c:pt idx="7">
                  <c:v>2224</c:v>
                </c:pt>
                <c:pt idx="8">
                  <c:v>2739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2022'!$C$1537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2022'!$B$1486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'DICIEMBRE 2022'!$C$1548</c:f>
              <c:numCache>
                <c:formatCode>#,##0</c:formatCode>
                <c:ptCount val="1"/>
                <c:pt idx="0">
                  <c:v>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'DICIEMBRE 2022'!$E$1537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2022'!$B$1486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'DICIEMBRE 2022'!$E$1548</c:f>
              <c:numCache>
                <c:formatCode>#,##0</c:formatCode>
                <c:ptCount val="1"/>
                <c:pt idx="0">
                  <c:v>3439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'DICIEMBRE 2022'!$G$1537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2022'!$B$1486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'DICIEMBRE 2022'!$G$1548</c:f>
              <c:numCache>
                <c:formatCode>#,##0</c:formatCode>
                <c:ptCount val="1"/>
                <c:pt idx="0">
                  <c:v>521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'DICIEMBRE 2022'!$I$1537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'DICIEMBRE 2022'!$B$1486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'DICIEMBRE 2022'!$I$1548</c:f>
              <c:numCache>
                <c:formatCode>#,##0</c:formatCode>
                <c:ptCount val="1"/>
                <c:pt idx="0">
                  <c:v>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978392"/>
        <c:axId val="341980744"/>
      </c:barChart>
      <c:catAx>
        <c:axId val="341978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341980744"/>
        <c:crosses val="autoZero"/>
        <c:auto val="0"/>
        <c:lblAlgn val="ctr"/>
        <c:lblOffset val="100"/>
        <c:noMultiLvlLbl val="0"/>
      </c:catAx>
      <c:valAx>
        <c:axId val="34198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97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1.3236281167794356E-2"/>
                  <c:y val="3.333334208224201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303-462C-828C-5EC47F25E365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303-462C-828C-5EC47F25E365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303-462C-828C-5EC47F25E365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B303-462C-828C-5EC47F25E365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B303-462C-828C-5EC47F25E365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2022'!$C$1537:$J$1537</c15:sqref>
                  </c15:fullRef>
                </c:ext>
              </c:extLst>
              <c:f>('DICIEMBRE 2022'!$C$1537,'DICIEMBRE 2022'!$E$1537,'DICIEMBRE 2022'!$G$1537,'DICIEMBRE 2022'!$I$1537)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2022'!$C$1548:$J$1548</c15:sqref>
                  </c15:fullRef>
                </c:ext>
              </c:extLst>
              <c:f>('DICIEMBRE 2022'!$C$1548,'DICIEMBRE 2022'!$E$1548,'DICIEMBRE 2022'!$G$1548,'DICIEMBRE 2022'!$I$1548)</c:f>
              <c:numCache>
                <c:formatCode>#,##0</c:formatCode>
                <c:ptCount val="4"/>
                <c:pt idx="0">
                  <c:v>116</c:v>
                </c:pt>
                <c:pt idx="1">
                  <c:v>3439</c:v>
                </c:pt>
                <c:pt idx="2">
                  <c:v>521</c:v>
                </c:pt>
                <c:pt idx="3">
                  <c:v>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B303-462C-828C-5EC47F25E365}"/>
            </c:ext>
            <c:ext xmlns:c15="http://schemas.microsoft.com/office/drawing/2012/chart" uri="{02D57815-91ED-43cb-92C2-25804820EDAC}">
              <c15:categoryFilterExceptions>
                <c15:categoryFilterException>
                  <c15:sqref>'DICIEMBRE 2022'!$D$1548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 xmlns:c16r2="http://schemas.microsoft.com/office/drawing/2015/06/chart" xmlns:c16="http://schemas.microsoft.com/office/drawing/2014/chart">
                      <c:ext xmlns:c16="http://schemas.microsoft.com/office/drawing/2014/chart" uri="{C3380CC4-5D6E-409C-BE32-E72D297353CC}">
                        <c16:uniqueId val="{0000000B-FCF5-4187-99BB-CAA965BE3CCB}"/>
                      </c:ex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</c:extLst>
                  </c15:dLbl>
                </c15:categoryFilterException>
                <c15:categoryFilterException>
                  <c15:sqref>'DICIEMBRE 2022'!$F$1548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 xmlns:c16r2="http://schemas.microsoft.com/office/drawing/2015/06/chart" xmlns:c16="http://schemas.microsoft.com/office/drawing/2014/chart">
                      <c:ext xmlns:c16="http://schemas.microsoft.com/office/drawing/2014/chart" uri="{C3380CC4-5D6E-409C-BE32-E72D297353CC}">
                        <c16:uniqueId val="{0000000D-FCF5-4187-99BB-CAA965BE3CCB}"/>
                      </c:ex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</c:extLst>
                  </c15:dLbl>
                </c15:categoryFilterException>
                <c15:categoryFilterException>
                  <c15:sqref>'DICIEMBRE 2022'!$H$1548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 xmlns:c16r2="http://schemas.microsoft.com/office/drawing/2015/06/chart" xmlns:c16="http://schemas.microsoft.com/office/drawing/2014/chart">
                      <c:ext xmlns:c16="http://schemas.microsoft.com/office/drawing/2014/chart" uri="{C3380CC4-5D6E-409C-BE32-E72D297353CC}">
                        <c16:uniqueId val="{0000000F-FCF5-4187-99BB-CAA965BE3CCB}"/>
                      </c:ex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</c:extLst>
                  </c15:dLbl>
                </c15:categoryFilterException>
                <c15:categoryFilterException>
                  <c15:sqref>'DICIEMBRE 2022'!$J$1548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 xmlns:c16r2="http://schemas.microsoft.com/office/drawing/2015/06/chart" xmlns:c16="http://schemas.microsoft.com/office/drawing/2014/chart">
                      <c:ext xmlns:c16="http://schemas.microsoft.com/office/drawing/2014/chart" uri="{C3380CC4-5D6E-409C-BE32-E72D297353CC}">
                        <c16:uniqueId val="{00000011-FCF5-4187-99BB-CAA965BE3CCB}"/>
                      </c:ex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</c:extLst>
                  </c15:dLbl>
                </c15:categoryFilterException>
              </c15:categoryFilterExceptions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2022'!$B$373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'DICIEMBRE 2022'!$C$372:$K$372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2022'!$C$373:$K$373</c:f>
              <c:numCache>
                <c:formatCode>#,##0</c:formatCode>
                <c:ptCount val="9"/>
                <c:pt idx="0">
                  <c:v>47138</c:v>
                </c:pt>
                <c:pt idx="1">
                  <c:v>63127</c:v>
                </c:pt>
                <c:pt idx="2">
                  <c:v>51500</c:v>
                </c:pt>
                <c:pt idx="3">
                  <c:v>19319</c:v>
                </c:pt>
                <c:pt idx="4">
                  <c:v>75139</c:v>
                </c:pt>
                <c:pt idx="5">
                  <c:v>55121</c:v>
                </c:pt>
                <c:pt idx="6">
                  <c:v>18571</c:v>
                </c:pt>
                <c:pt idx="7">
                  <c:v>54232</c:v>
                </c:pt>
                <c:pt idx="8">
                  <c:v>26020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'DICIEMBRE 2022'!$B$374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'DICIEMBRE 2022'!$C$372:$K$372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2022'!$C$374:$K$374</c:f>
              <c:numCache>
                <c:formatCode>#,##0</c:formatCode>
                <c:ptCount val="9"/>
                <c:pt idx="0">
                  <c:v>54281</c:v>
                </c:pt>
                <c:pt idx="1">
                  <c:v>83118</c:v>
                </c:pt>
                <c:pt idx="2">
                  <c:v>55508</c:v>
                </c:pt>
                <c:pt idx="3">
                  <c:v>22447</c:v>
                </c:pt>
                <c:pt idx="4">
                  <c:v>81969</c:v>
                </c:pt>
                <c:pt idx="5">
                  <c:v>62585</c:v>
                </c:pt>
                <c:pt idx="6">
                  <c:v>22438</c:v>
                </c:pt>
                <c:pt idx="7">
                  <c:v>70777</c:v>
                </c:pt>
                <c:pt idx="8">
                  <c:v>25378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32871064"/>
        <c:axId val="132871456"/>
      </c:barChart>
      <c:catAx>
        <c:axId val="13287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71456"/>
        <c:crosses val="autoZero"/>
        <c:auto val="1"/>
        <c:lblAlgn val="ctr"/>
        <c:lblOffset val="100"/>
        <c:noMultiLvlLbl val="0"/>
      </c:catAx>
      <c:valAx>
        <c:axId val="13287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71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4A7-4B33-A05E-045E388005D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4A7-4B33-A05E-045E388005D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4A7-4B33-A05E-045E388005D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4A7-4B33-A05E-045E388005D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4A7-4B33-A05E-045E388005D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5"/>
              <c:layout>
                <c:manualLayout>
                  <c:x val="7.1058541467484776E-2"/>
                  <c:y val="-1.549901344281707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4A7-4B33-A05E-045E388005D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('DICIEMBRE 2022'!$B$1418,'DICIEMBRE 2022'!$B$1420,'DICIEMBRE 2022'!$B$1422,'DICIEMBRE 2022'!$B$1424,'DICIEMBRE 2022'!$B$1426,'DICIEMBRE 2022'!$B$1428)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('DICIEMBRE 2022'!$F$1419,'DICIEMBRE 2022'!$F$1421,'DICIEMBRE 2022'!$F$1423,'DICIEMBRE 2022'!$F$1425,'DICIEMBRE 2022'!$F$1427,'DICIEMBRE 2022'!$F$1429)</c:f>
              <c:numCache>
                <c:formatCode>#,##0</c:formatCode>
                <c:ptCount val="6"/>
                <c:pt idx="0">
                  <c:v>71076</c:v>
                </c:pt>
                <c:pt idx="1">
                  <c:v>37677</c:v>
                </c:pt>
                <c:pt idx="2">
                  <c:v>37890</c:v>
                </c:pt>
                <c:pt idx="3">
                  <c:v>13753</c:v>
                </c:pt>
                <c:pt idx="4">
                  <c:v>22228</c:v>
                </c:pt>
                <c:pt idx="5">
                  <c:v>8724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'DICIEMBRE 2022'!$B$1628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2022'!$D$1627:$L$1627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2022'!$D$1628:$L$1628</c:f>
              <c:numCache>
                <c:formatCode>#,##0</c:formatCode>
                <c:ptCount val="9"/>
                <c:pt idx="0">
                  <c:v>238</c:v>
                </c:pt>
                <c:pt idx="1">
                  <c:v>87</c:v>
                </c:pt>
                <c:pt idx="2">
                  <c:v>171</c:v>
                </c:pt>
                <c:pt idx="3">
                  <c:v>35</c:v>
                </c:pt>
                <c:pt idx="4">
                  <c:v>53</c:v>
                </c:pt>
                <c:pt idx="5">
                  <c:v>228</c:v>
                </c:pt>
                <c:pt idx="6">
                  <c:v>44</c:v>
                </c:pt>
                <c:pt idx="7">
                  <c:v>62</c:v>
                </c:pt>
                <c:pt idx="8">
                  <c:v>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'DICIEMBRE 2022'!$B$1630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2022'!$D$1627:$L$1627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2022'!$D$1630:$L$1630</c:f>
              <c:numCache>
                <c:formatCode>#,##0</c:formatCode>
                <c:ptCount val="9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'DICIEMBRE 2022'!$B$1632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2022'!$D$1627:$L$1627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2022'!$D$1632:$L$1632</c:f>
              <c:numCache>
                <c:formatCode>#,##0</c:formatCode>
                <c:ptCount val="9"/>
                <c:pt idx="0">
                  <c:v>128</c:v>
                </c:pt>
                <c:pt idx="1">
                  <c:v>26</c:v>
                </c:pt>
                <c:pt idx="2">
                  <c:v>18</c:v>
                </c:pt>
                <c:pt idx="3">
                  <c:v>7</c:v>
                </c:pt>
                <c:pt idx="4">
                  <c:v>29</c:v>
                </c:pt>
                <c:pt idx="5">
                  <c:v>93</c:v>
                </c:pt>
                <c:pt idx="6">
                  <c:v>9</c:v>
                </c:pt>
                <c:pt idx="7">
                  <c:v>19</c:v>
                </c:pt>
                <c:pt idx="8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'DICIEMBRE 2022'!$B$1634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2022'!$D$1627:$L$1627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2022'!$D$1634:$L$1634</c:f>
              <c:numCache>
                <c:formatCode>#,##0</c:formatCode>
                <c:ptCount val="9"/>
                <c:pt idx="0">
                  <c:v>281</c:v>
                </c:pt>
                <c:pt idx="1">
                  <c:v>222</c:v>
                </c:pt>
                <c:pt idx="2">
                  <c:v>415</c:v>
                </c:pt>
                <c:pt idx="3">
                  <c:v>31</c:v>
                </c:pt>
                <c:pt idx="4">
                  <c:v>444</c:v>
                </c:pt>
                <c:pt idx="5">
                  <c:v>55</c:v>
                </c:pt>
                <c:pt idx="6">
                  <c:v>119</c:v>
                </c:pt>
                <c:pt idx="7">
                  <c:v>168</c:v>
                </c:pt>
                <c:pt idx="8">
                  <c:v>192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'DICIEMBRE 2022'!$B$1636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2022'!$D$1627:$L$1627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2022'!$D$1636:$L$1636</c:f>
              <c:numCache>
                <c:formatCode>#,##0</c:formatCode>
                <c:ptCount val="9"/>
                <c:pt idx="0">
                  <c:v>6</c:v>
                </c:pt>
                <c:pt idx="1">
                  <c:v>9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979568"/>
        <c:axId val="343667168"/>
        <c:extLst xmlns:c16r2="http://schemas.microsoft.com/office/drawing/2015/06/chart"/>
      </c:barChart>
      <c:catAx>
        <c:axId val="34197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3667168"/>
        <c:crosses val="autoZero"/>
        <c:auto val="0"/>
        <c:lblAlgn val="ctr"/>
        <c:lblOffset val="100"/>
        <c:noMultiLvlLbl val="0"/>
      </c:catAx>
      <c:valAx>
        <c:axId val="34366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97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890-4551-98F4-08761B4A772F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890-4551-98F4-08761B4A772F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890-4551-98F4-08761B4A772F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890-4551-98F4-08761B4A772F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890-4551-98F4-08761B4A772F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890-4551-98F4-08761B4A772F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B890-4551-98F4-08761B4A772F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7"/>
              <c:layout>
                <c:manualLayout>
                  <c:x val="1.8548327364416212E-2"/>
                  <c:y val="-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B890-4551-98F4-08761B4A772F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B890-4551-98F4-08761B4A772F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2022'!$D$1627:$L$1627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2022'!$D$1639:$L$1639</c:f>
              <c:numCache>
                <c:formatCode>#,##0</c:formatCode>
                <c:ptCount val="9"/>
                <c:pt idx="0">
                  <c:v>4966</c:v>
                </c:pt>
                <c:pt idx="1">
                  <c:v>2191</c:v>
                </c:pt>
                <c:pt idx="2">
                  <c:v>3344</c:v>
                </c:pt>
                <c:pt idx="3">
                  <c:v>544</c:v>
                </c:pt>
                <c:pt idx="4">
                  <c:v>2868</c:v>
                </c:pt>
                <c:pt idx="5">
                  <c:v>3738</c:v>
                </c:pt>
                <c:pt idx="6">
                  <c:v>1052</c:v>
                </c:pt>
                <c:pt idx="7">
                  <c:v>1515</c:v>
                </c:pt>
                <c:pt idx="8">
                  <c:v>2010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BEA-4547-9FF0-FAA8D1967F22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BEA-4547-9FF0-FAA8D1967F22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BEA-4547-9FF0-FAA8D1967F22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BEA-4547-9FF0-FAA8D1967F22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BEA-4547-9FF0-FAA8D1967F22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BEA-4547-9FF0-FAA8D1967F22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BEA-4547-9FF0-FAA8D1967F22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7"/>
              <c:layout>
                <c:manualLayout>
                  <c:x val="2.119808841647567E-2"/>
                  <c:y val="-2.028984658266534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BEA-4547-9FF0-FAA8D1967F22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BEA-4547-9FF0-FAA8D1967F22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2022'!$D$1627:$L$1627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2022'!$D$1639:$L$1639</c:f>
              <c:numCache>
                <c:formatCode>#,##0</c:formatCode>
                <c:ptCount val="9"/>
                <c:pt idx="0">
                  <c:v>4966</c:v>
                </c:pt>
                <c:pt idx="1">
                  <c:v>2191</c:v>
                </c:pt>
                <c:pt idx="2">
                  <c:v>3344</c:v>
                </c:pt>
                <c:pt idx="3">
                  <c:v>544</c:v>
                </c:pt>
                <c:pt idx="4">
                  <c:v>2868</c:v>
                </c:pt>
                <c:pt idx="5">
                  <c:v>3738</c:v>
                </c:pt>
                <c:pt idx="6">
                  <c:v>1052</c:v>
                </c:pt>
                <c:pt idx="7">
                  <c:v>1515</c:v>
                </c:pt>
                <c:pt idx="8">
                  <c:v>2010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'DICIEMBRE 2022'!$B$1662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2022'!$D$1661:$L$1661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2022'!$D$1662:$L$1662</c:f>
              <c:numCache>
                <c:formatCode>#,##0</c:formatCode>
                <c:ptCount val="9"/>
                <c:pt idx="0">
                  <c:v>48</c:v>
                </c:pt>
                <c:pt idx="1">
                  <c:v>36</c:v>
                </c:pt>
                <c:pt idx="2">
                  <c:v>48</c:v>
                </c:pt>
                <c:pt idx="3">
                  <c:v>4</c:v>
                </c:pt>
                <c:pt idx="4">
                  <c:v>82</c:v>
                </c:pt>
                <c:pt idx="5">
                  <c:v>36</c:v>
                </c:pt>
                <c:pt idx="6">
                  <c:v>15</c:v>
                </c:pt>
                <c:pt idx="7">
                  <c:v>23</c:v>
                </c:pt>
                <c:pt idx="8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'DICIEMBRE 2022'!$B$1664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2022'!$D$1661:$L$1661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2022'!$D$1664:$L$1664</c:f>
              <c:numCache>
                <c:formatCode>#,##0</c:formatCode>
                <c:ptCount val="9"/>
                <c:pt idx="0">
                  <c:v>25</c:v>
                </c:pt>
                <c:pt idx="1">
                  <c:v>15</c:v>
                </c:pt>
                <c:pt idx="2">
                  <c:v>11</c:v>
                </c:pt>
                <c:pt idx="3">
                  <c:v>8</c:v>
                </c:pt>
                <c:pt idx="4">
                  <c:v>18</c:v>
                </c:pt>
                <c:pt idx="5">
                  <c:v>23</c:v>
                </c:pt>
                <c:pt idx="6">
                  <c:v>18</c:v>
                </c:pt>
                <c:pt idx="7">
                  <c:v>10</c:v>
                </c:pt>
                <c:pt idx="8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'DICIEMBRE 2022'!$B$1666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2022'!$D$1661:$L$1661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2022'!$D$1666:$L$1666</c:f>
              <c:numCache>
                <c:formatCode>#,##0</c:formatCode>
                <c:ptCount val="9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'DICIEMBRE 2022'!$B$1668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2022'!$D$1661:$L$1661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2022'!$D$1668:$L$1668</c:f>
              <c:numCache>
                <c:formatCode>#,##0</c:formatCode>
                <c:ptCount val="9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'DICIEMBRE 2022'!$B$1670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2022'!$D$1661:$L$1661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2022'!$D$1670:$L$1670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3666384"/>
        <c:axId val="343667952"/>
        <c:extLst xmlns:c16r2="http://schemas.microsoft.com/office/drawing/2015/06/chart"/>
      </c:barChart>
      <c:catAx>
        <c:axId val="3436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3667952"/>
        <c:crosses val="autoZero"/>
        <c:auto val="0"/>
        <c:lblAlgn val="ctr"/>
        <c:lblOffset val="100"/>
        <c:noMultiLvlLbl val="0"/>
      </c:catAx>
      <c:valAx>
        <c:axId val="34366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366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7DB51A"/>
                </a:solidFill>
              </a:rPr>
              <a:t>PROCEDENCIA VIAJEROS ESPAÑOLES</a:t>
            </a:r>
          </a:p>
          <a:p>
            <a:pPr>
              <a:defRPr b="1">
                <a:solidFill>
                  <a:srgbClr val="7DB51A"/>
                </a:solidFill>
              </a:defRPr>
            </a:pPr>
            <a:r>
              <a:rPr lang="en-US" b="1">
                <a:solidFill>
                  <a:srgbClr val="7DB51A"/>
                </a:solidFill>
              </a:rPr>
              <a:t> ENERO - </a:t>
            </a:r>
            <a:r>
              <a:rPr lang="es-ES" sz="1400" b="1" i="0" u="none" strike="noStrike" baseline="0">
                <a:effectLst/>
              </a:rPr>
              <a:t>DICIEMBRE</a:t>
            </a:r>
            <a:r>
              <a:rPr lang="en-US" b="1">
                <a:solidFill>
                  <a:srgbClr val="7DB51A"/>
                </a:solidFill>
              </a:rPr>
              <a:t>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7"/>
              <c:numFmt formatCode="0.00%" sourceLinked="0"/>
              <c:spPr>
                <a:solidFill>
                  <a:schemeClr val="lt1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13A-4882-842E-DA247ECAE605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[4]Hoja1!$A$25:$A$43</c:f>
              <c:strCache>
                <c:ptCount val="19"/>
                <c:pt idx="0">
                  <c:v>Melilla</c:v>
                </c:pt>
                <c:pt idx="1">
                  <c:v>Ceuta</c:v>
                </c:pt>
                <c:pt idx="2">
                  <c:v>Baleares (Islas)</c:v>
                </c:pt>
                <c:pt idx="3">
                  <c:v>Canarias</c:v>
                </c:pt>
                <c:pt idx="4">
                  <c:v>Rioja (La)</c:v>
                </c:pt>
                <c:pt idx="5">
                  <c:v>Murcia (Región de)</c:v>
                </c:pt>
                <c:pt idx="6">
                  <c:v>Navarra (Comunidad Foral de)</c:v>
                </c:pt>
                <c:pt idx="7">
                  <c:v>Aragón</c:v>
                </c:pt>
                <c:pt idx="8">
                  <c:v>Extremadura</c:v>
                </c:pt>
                <c:pt idx="9">
                  <c:v>Cantabria</c:v>
                </c:pt>
                <c:pt idx="10">
                  <c:v>Castilla - La Mancha</c:v>
                </c:pt>
                <c:pt idx="11">
                  <c:v>Asturias (Principado de)</c:v>
                </c:pt>
                <c:pt idx="12">
                  <c:v>Comunidad Valenciana</c:v>
                </c:pt>
                <c:pt idx="13">
                  <c:v>Galicia</c:v>
                </c:pt>
                <c:pt idx="14">
                  <c:v>País Vasco</c:v>
                </c:pt>
                <c:pt idx="15">
                  <c:v>Cataluña</c:v>
                </c:pt>
                <c:pt idx="16">
                  <c:v>Andalucía</c:v>
                </c:pt>
                <c:pt idx="17">
                  <c:v>Castilla y León</c:v>
                </c:pt>
                <c:pt idx="18">
                  <c:v>Madrid (Comunidad de)</c:v>
                </c:pt>
              </c:strCache>
            </c:strRef>
          </c:cat>
          <c:val>
            <c:numRef>
              <c:f>[4]Hoja1!$B$25:$B$43</c:f>
              <c:numCache>
                <c:formatCode>General</c:formatCode>
                <c:ptCount val="19"/>
                <c:pt idx="0">
                  <c:v>8.5090841234071999E-4</c:v>
                </c:pt>
                <c:pt idx="1">
                  <c:v>1.1999302796065999E-3</c:v>
                </c:pt>
                <c:pt idx="2">
                  <c:v>8.7899973059099995E-3</c:v>
                </c:pt>
                <c:pt idx="3">
                  <c:v>1.0813756284542E-2</c:v>
                </c:pt>
                <c:pt idx="4">
                  <c:v>1.2947873346846E-2</c:v>
                </c:pt>
                <c:pt idx="5">
                  <c:v>1.4275369237385999E-2</c:v>
                </c:pt>
                <c:pt idx="6">
                  <c:v>1.9109611177011002E-2</c:v>
                </c:pt>
                <c:pt idx="7">
                  <c:v>2.2873005510956002E-2</c:v>
                </c:pt>
                <c:pt idx="8">
                  <c:v>2.5311926470457002E-2</c:v>
                </c:pt>
                <c:pt idx="9">
                  <c:v>3.1360158936172E-2</c:v>
                </c:pt>
                <c:pt idx="10">
                  <c:v>4.3248117140997001E-2</c:v>
                </c:pt>
                <c:pt idx="11">
                  <c:v>5.0187940026915998E-2</c:v>
                </c:pt>
                <c:pt idx="12">
                  <c:v>5.3742982617991E-2</c:v>
                </c:pt>
                <c:pt idx="13">
                  <c:v>5.9640161549134998E-2</c:v>
                </c:pt>
                <c:pt idx="14">
                  <c:v>6.6725660367382006E-2</c:v>
                </c:pt>
                <c:pt idx="15">
                  <c:v>7.0632146349340993E-2</c:v>
                </c:pt>
                <c:pt idx="16">
                  <c:v>7.8794792389848003E-2</c:v>
                </c:pt>
                <c:pt idx="17">
                  <c:v>0.14992285863273999</c:v>
                </c:pt>
                <c:pt idx="18">
                  <c:v>0.27957280396443002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3A-4882-842E-DA247ECAE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3669128"/>
        <c:axId val="343668344"/>
      </c:barChart>
      <c:catAx>
        <c:axId val="343669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3668344"/>
        <c:crosses val="autoZero"/>
        <c:auto val="1"/>
        <c:lblAlgn val="ctr"/>
        <c:lblOffset val="100"/>
        <c:noMultiLvlLbl val="0"/>
      </c:catAx>
      <c:valAx>
        <c:axId val="343668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.#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3669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7DB51A"/>
                </a:solidFill>
              </a:rPr>
              <a:t>PROCEDENCIA VIAJEROS EXTRANJEROS</a:t>
            </a:r>
          </a:p>
          <a:p>
            <a:pPr>
              <a:defRPr b="1">
                <a:solidFill>
                  <a:srgbClr val="7DB51A"/>
                </a:solidFill>
              </a:defRPr>
            </a:pPr>
            <a:r>
              <a:rPr lang="es-ES" sz="1400" b="1" i="0" u="none" strike="noStrike" baseline="0">
                <a:effectLst/>
              </a:rPr>
              <a:t>DICIEMBRE </a:t>
            </a:r>
            <a:r>
              <a:rPr lang="en-US" b="1">
                <a:solidFill>
                  <a:srgbClr val="7DB51A"/>
                </a:solidFill>
              </a:rPr>
              <a:t>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[4]Hoja1!$A$47:$A$61</c:f>
              <c:strCache>
                <c:ptCount val="15"/>
                <c:pt idx="0">
                  <c:v>Resto de América</c:v>
                </c:pt>
                <c:pt idx="1">
                  <c:v>Resto del mundo</c:v>
                </c:pt>
                <c:pt idx="2">
                  <c:v>Resto de Europa</c:v>
                </c:pt>
                <c:pt idx="3">
                  <c:v>Japón</c:v>
                </c:pt>
                <c:pt idx="4">
                  <c:v>Canadá</c:v>
                </c:pt>
                <c:pt idx="5">
                  <c:v>Méjico</c:v>
                </c:pt>
                <c:pt idx="6">
                  <c:v>China</c:v>
                </c:pt>
                <c:pt idx="7">
                  <c:v>Brasil</c:v>
                </c:pt>
                <c:pt idx="8">
                  <c:v>EEUU</c:v>
                </c:pt>
                <c:pt idx="9">
                  <c:v>Alemania</c:v>
                </c:pt>
                <c:pt idx="10">
                  <c:v>Italia</c:v>
                </c:pt>
                <c:pt idx="11">
                  <c:v>Benelux (Bélgica, Holanda y Luxemburgo)</c:v>
                </c:pt>
                <c:pt idx="12">
                  <c:v>Reino Unido</c:v>
                </c:pt>
                <c:pt idx="13">
                  <c:v>Francia</c:v>
                </c:pt>
                <c:pt idx="14">
                  <c:v>Portugal</c:v>
                </c:pt>
              </c:strCache>
            </c:strRef>
          </c:cat>
          <c:val>
            <c:numRef>
              <c:f>[4]Hoja1!$B$47:$B$61</c:f>
              <c:numCache>
                <c:formatCode>General</c:formatCode>
                <c:ptCount val="15"/>
                <c:pt idx="0">
                  <c:v>5.5717783951507997E-2</c:v>
                </c:pt>
                <c:pt idx="1">
                  <c:v>8.8486018906047001E-2</c:v>
                </c:pt>
                <c:pt idx="2">
                  <c:v>0.12352613652764</c:v>
                </c:pt>
                <c:pt idx="3">
                  <c:v>3.3234738057440001E-3</c:v>
                </c:pt>
                <c:pt idx="4">
                  <c:v>6.4650851493722001E-3</c:v>
                </c:pt>
                <c:pt idx="5">
                  <c:v>1.4876544234377001E-2</c:v>
                </c:pt>
                <c:pt idx="6">
                  <c:v>1.521109828258E-2</c:v>
                </c:pt>
                <c:pt idx="7">
                  <c:v>2.7226158175783E-2</c:v>
                </c:pt>
                <c:pt idx="8">
                  <c:v>4.6016052099870003E-2</c:v>
                </c:pt>
                <c:pt idx="9">
                  <c:v>5.1010820464714002E-2</c:v>
                </c:pt>
                <c:pt idx="10">
                  <c:v>5.2820204935777E-2</c:v>
                </c:pt>
                <c:pt idx="11">
                  <c:v>6.2876847308414002E-2</c:v>
                </c:pt>
                <c:pt idx="12">
                  <c:v>8.2932760860152999E-2</c:v>
                </c:pt>
                <c:pt idx="13">
                  <c:v>0.16601649588685</c:v>
                </c:pt>
                <c:pt idx="14">
                  <c:v>0.20349451941117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00-4CA5-9D31-ABE76345A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3664816"/>
        <c:axId val="343666776"/>
      </c:barChart>
      <c:catAx>
        <c:axId val="343664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3666776"/>
        <c:crosses val="autoZero"/>
        <c:auto val="1"/>
        <c:lblAlgn val="ctr"/>
        <c:lblOffset val="100"/>
        <c:noMultiLvlLbl val="0"/>
      </c:catAx>
      <c:valAx>
        <c:axId val="343666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.#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366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7DB51A"/>
                </a:solidFill>
              </a:rPr>
              <a:t>PROCEDENCIA VIAJEROS EXTRANJEROS</a:t>
            </a:r>
          </a:p>
          <a:p>
            <a:pPr>
              <a:defRPr b="1">
                <a:solidFill>
                  <a:srgbClr val="7DB51A"/>
                </a:solidFill>
              </a:defRPr>
            </a:pPr>
            <a:r>
              <a:rPr lang="en-US" b="1">
                <a:solidFill>
                  <a:srgbClr val="7DB51A"/>
                </a:solidFill>
              </a:rPr>
              <a:t>ENERO - </a:t>
            </a:r>
            <a:r>
              <a:rPr lang="es-ES" sz="1400" b="1" i="0" u="none" strike="noStrike" baseline="0">
                <a:effectLst/>
              </a:rPr>
              <a:t>DICIEMBRE </a:t>
            </a:r>
            <a:r>
              <a:rPr lang="en-US" b="1">
                <a:solidFill>
                  <a:srgbClr val="7DB51A"/>
                </a:solidFill>
              </a:rPr>
              <a:t>2022</a:t>
            </a:r>
          </a:p>
        </c:rich>
      </c:tx>
      <c:layout>
        <c:manualLayout>
          <c:xMode val="edge"/>
          <c:yMode val="edge"/>
          <c:x val="0.32794778140387665"/>
          <c:y val="1.8896573991618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[4]Hoja1!$A$65:$A$79</c:f>
              <c:strCache>
                <c:ptCount val="15"/>
                <c:pt idx="0">
                  <c:v>Resto de América</c:v>
                </c:pt>
                <c:pt idx="1">
                  <c:v>Resto del mundo</c:v>
                </c:pt>
                <c:pt idx="2">
                  <c:v>Resto de Europa</c:v>
                </c:pt>
                <c:pt idx="3">
                  <c:v>Japón</c:v>
                </c:pt>
                <c:pt idx="4">
                  <c:v>China</c:v>
                </c:pt>
                <c:pt idx="5">
                  <c:v>Canadá</c:v>
                </c:pt>
                <c:pt idx="6">
                  <c:v>Méjico</c:v>
                </c:pt>
                <c:pt idx="7">
                  <c:v>Brasil</c:v>
                </c:pt>
                <c:pt idx="8">
                  <c:v>Italia</c:v>
                </c:pt>
                <c:pt idx="9">
                  <c:v>EEUU</c:v>
                </c:pt>
                <c:pt idx="10">
                  <c:v>Alemania</c:v>
                </c:pt>
                <c:pt idx="11">
                  <c:v>Benelux (Bélgica, Holanda y Luxemburgo)</c:v>
                </c:pt>
                <c:pt idx="12">
                  <c:v>Reino Unido</c:v>
                </c:pt>
                <c:pt idx="13">
                  <c:v>Portugal</c:v>
                </c:pt>
                <c:pt idx="14">
                  <c:v>Francia</c:v>
                </c:pt>
              </c:strCache>
            </c:strRef>
          </c:cat>
          <c:val>
            <c:numRef>
              <c:f>[4]Hoja1!$B$65:$B$79</c:f>
              <c:numCache>
                <c:formatCode>General</c:formatCode>
                <c:ptCount val="15"/>
                <c:pt idx="0">
                  <c:v>4.6788098129521997E-2</c:v>
                </c:pt>
                <c:pt idx="1">
                  <c:v>5.9088278347561002E-2</c:v>
                </c:pt>
                <c:pt idx="2">
                  <c:v>0.10531759192244</c:v>
                </c:pt>
                <c:pt idx="3">
                  <c:v>4.3777332141027E-3</c:v>
                </c:pt>
                <c:pt idx="4">
                  <c:v>8.0415443197588993E-3</c:v>
                </c:pt>
                <c:pt idx="5">
                  <c:v>1.1768731361262001E-2</c:v>
                </c:pt>
                <c:pt idx="6">
                  <c:v>1.8070550751846E-2</c:v>
                </c:pt>
                <c:pt idx="7">
                  <c:v>1.9276951043988001E-2</c:v>
                </c:pt>
                <c:pt idx="8">
                  <c:v>5.5736997704921999E-2</c:v>
                </c:pt>
                <c:pt idx="9">
                  <c:v>7.8186560334330996E-2</c:v>
                </c:pt>
                <c:pt idx="10">
                  <c:v>9.1644690493226003E-2</c:v>
                </c:pt>
                <c:pt idx="11">
                  <c:v>9.4055607033905003E-2</c:v>
                </c:pt>
                <c:pt idx="12">
                  <c:v>0.10846870478834</c:v>
                </c:pt>
                <c:pt idx="13">
                  <c:v>0.11657993572776</c:v>
                </c:pt>
                <c:pt idx="14">
                  <c:v>0.18259802482703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AA-406D-9E6C-8BD289D9E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3669520"/>
        <c:axId val="343669912"/>
      </c:barChart>
      <c:catAx>
        <c:axId val="343669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3669912"/>
        <c:crosses val="autoZero"/>
        <c:auto val="1"/>
        <c:lblAlgn val="ctr"/>
        <c:lblOffset val="100"/>
        <c:noMultiLvlLbl val="0"/>
      </c:catAx>
      <c:valAx>
        <c:axId val="343669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.#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366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EVOLUCION ANUAL EN EL TOTAL DE ALOJAMIENTOS</a:t>
            </a:r>
          </a:p>
          <a:p>
            <a:pPr>
              <a:defRPr sz="1600" b="1">
                <a:solidFill>
                  <a:srgbClr val="FECE00"/>
                </a:solidFill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4603385993241336E-2"/>
          <c:y val="0.24295682647376105"/>
          <c:w val="0.92121214895706749"/>
          <c:h val="0.61530964986030767"/>
        </c:manualLayout>
      </c:layout>
      <c:lineChart>
        <c:grouping val="standard"/>
        <c:varyColors val="0"/>
        <c:ser>
          <c:idx val="0"/>
          <c:order val="0"/>
          <c:tx>
            <c:strRef>
              <c:f>[4]Hoja1!$A$83</c:f>
              <c:strCache>
                <c:ptCount val="1"/>
                <c:pt idx="0">
                  <c:v>Año 2021</c:v>
                </c:pt>
              </c:strCache>
            </c:strRef>
          </c:tx>
          <c:spPr>
            <a:ln w="50800" cap="rnd">
              <a:solidFill>
                <a:srgbClr val="FDE383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DE383"/>
              </a:solidFill>
              <a:ln w="9525">
                <a:solidFill>
                  <a:srgbClr val="FDE383"/>
                </a:solidFill>
              </a:ln>
              <a:effectLst/>
            </c:spPr>
          </c:marker>
          <c:dLbls>
            <c:delete val="1"/>
          </c:dLbls>
          <c:cat>
            <c:strRef>
              <c:f>[4]Hoja1!$B$82:$M$82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[4]Hoja1!$B$83:$M$83</c:f>
              <c:numCache>
                <c:formatCode>General</c:formatCode>
                <c:ptCount val="12"/>
                <c:pt idx="0">
                  <c:v>57114</c:v>
                </c:pt>
                <c:pt idx="1">
                  <c:v>67786</c:v>
                </c:pt>
                <c:pt idx="2">
                  <c:v>136280</c:v>
                </c:pt>
                <c:pt idx="3">
                  <c:v>157426</c:v>
                </c:pt>
                <c:pt idx="4">
                  <c:v>242658</c:v>
                </c:pt>
                <c:pt idx="5">
                  <c:v>405990</c:v>
                </c:pt>
                <c:pt idx="6">
                  <c:v>644699</c:v>
                </c:pt>
                <c:pt idx="7">
                  <c:v>1012502</c:v>
                </c:pt>
                <c:pt idx="8">
                  <c:v>671496</c:v>
                </c:pt>
                <c:pt idx="9">
                  <c:v>717207</c:v>
                </c:pt>
                <c:pt idx="10">
                  <c:v>454528</c:v>
                </c:pt>
                <c:pt idx="11">
                  <c:v>410167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83-436C-86F1-60A1571305EE}"/>
            </c:ext>
          </c:extLst>
        </c:ser>
        <c:ser>
          <c:idx val="1"/>
          <c:order val="1"/>
          <c:tx>
            <c:strRef>
              <c:f>[4]Hoja1!$A$84</c:f>
              <c:strCache>
                <c:ptCount val="1"/>
                <c:pt idx="0">
                  <c:v>Año 2022</c:v>
                </c:pt>
              </c:strCache>
            </c:strRef>
          </c:tx>
          <c:spPr>
            <a:ln w="50800" cap="rnd">
              <a:solidFill>
                <a:srgbClr val="FECE00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ECE00"/>
              </a:solidFill>
              <a:ln w="9525">
                <a:solidFill>
                  <a:srgbClr val="FECE00"/>
                </a:solidFill>
              </a:ln>
              <a:effectLst/>
            </c:spPr>
          </c:marker>
          <c:dLbls>
            <c:delete val="1"/>
          </c:dLbls>
          <c:cat>
            <c:strRef>
              <c:f>[4]Hoja1!$B$82:$M$82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[4]Hoja1!$B$84:$M$84</c:f>
              <c:numCache>
                <c:formatCode>General</c:formatCode>
                <c:ptCount val="12"/>
                <c:pt idx="0">
                  <c:v>281451</c:v>
                </c:pt>
                <c:pt idx="1">
                  <c:v>389633</c:v>
                </c:pt>
                <c:pt idx="2">
                  <c:v>449376</c:v>
                </c:pt>
                <c:pt idx="3">
                  <c:v>681947</c:v>
                </c:pt>
                <c:pt idx="4">
                  <c:v>692687</c:v>
                </c:pt>
                <c:pt idx="5">
                  <c:v>744246</c:v>
                </c:pt>
                <c:pt idx="6">
                  <c:v>862818</c:v>
                </c:pt>
                <c:pt idx="7">
                  <c:v>1247844</c:v>
                </c:pt>
                <c:pt idx="8">
                  <c:v>805617</c:v>
                </c:pt>
                <c:pt idx="9">
                  <c:v>741718</c:v>
                </c:pt>
                <c:pt idx="10">
                  <c:v>547819</c:v>
                </c:pt>
                <c:pt idx="11">
                  <c:v>478501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83-436C-86F1-60A1571305E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3662856"/>
        <c:axId val="343663248"/>
      </c:lineChart>
      <c:catAx>
        <c:axId val="343662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3663248"/>
        <c:crosses val="autoZero"/>
        <c:auto val="1"/>
        <c:lblAlgn val="ctr"/>
        <c:lblOffset val="100"/>
        <c:noMultiLvlLbl val="0"/>
      </c:catAx>
      <c:valAx>
        <c:axId val="34366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366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560525384068028"/>
          <c:y val="4.0884046307187533E-2"/>
          <c:w val="0.17707147626741584"/>
          <c:h val="0.171196801552892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62BAE4"/>
                </a:solidFill>
              </a:rPr>
              <a:t>EVOLUCION ANUAL EN EL TOTAL DE ALOJAMIENTOS</a:t>
            </a:r>
          </a:p>
          <a:p>
            <a:pPr>
              <a:defRPr sz="1600" b="1">
                <a:solidFill>
                  <a:srgbClr val="62BAE4"/>
                </a:solidFill>
              </a:defRPr>
            </a:pPr>
            <a:r>
              <a:rPr lang="en-U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33575641025641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38975130748584E-2"/>
          <c:y val="0.20142585150643333"/>
          <c:w val="0.9154007267043045"/>
          <c:h val="0.66128228246278375"/>
        </c:manualLayout>
      </c:layout>
      <c:lineChart>
        <c:grouping val="standard"/>
        <c:varyColors val="0"/>
        <c:ser>
          <c:idx val="0"/>
          <c:order val="0"/>
          <c:tx>
            <c:strRef>
              <c:f>[4]Hoja1!$A$88</c:f>
              <c:strCache>
                <c:ptCount val="1"/>
                <c:pt idx="0">
                  <c:v>Año 2021</c:v>
                </c:pt>
              </c:strCache>
            </c:strRef>
          </c:tx>
          <c:spPr>
            <a:ln w="508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[4]Hoja1!$B$87:$M$87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[4]Hoja1!$B$88:$M$88</c:f>
              <c:numCache>
                <c:formatCode>General</c:formatCode>
                <c:ptCount val="12"/>
                <c:pt idx="0">
                  <c:v>114795</c:v>
                </c:pt>
                <c:pt idx="1">
                  <c:v>129060</c:v>
                </c:pt>
                <c:pt idx="2">
                  <c:v>230578</c:v>
                </c:pt>
                <c:pt idx="3">
                  <c:v>283640</c:v>
                </c:pt>
                <c:pt idx="4">
                  <c:v>417470</c:v>
                </c:pt>
                <c:pt idx="5">
                  <c:v>667576</c:v>
                </c:pt>
                <c:pt idx="6">
                  <c:v>1171284</c:v>
                </c:pt>
                <c:pt idx="7">
                  <c:v>1834134</c:v>
                </c:pt>
                <c:pt idx="8">
                  <c:v>1097438</c:v>
                </c:pt>
                <c:pt idx="9">
                  <c:v>1194954</c:v>
                </c:pt>
                <c:pt idx="10">
                  <c:v>737898</c:v>
                </c:pt>
                <c:pt idx="11">
                  <c:v>701891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89A-4045-A9DE-FD969E62FF0F}"/>
            </c:ext>
          </c:extLst>
        </c:ser>
        <c:ser>
          <c:idx val="1"/>
          <c:order val="1"/>
          <c:tx>
            <c:strRef>
              <c:f>[4]Hoja1!$A$89</c:f>
              <c:strCache>
                <c:ptCount val="1"/>
                <c:pt idx="0">
                  <c:v>Año 2022</c:v>
                </c:pt>
              </c:strCache>
            </c:strRef>
          </c:tx>
          <c:spPr>
            <a:ln w="50800" cap="rnd">
              <a:solidFill>
                <a:srgbClr val="62BAE4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62BAE4"/>
              </a:solidFill>
              <a:ln w="9525">
                <a:solidFill>
                  <a:srgbClr val="62BAE4"/>
                </a:solidFill>
              </a:ln>
              <a:effectLst/>
            </c:spPr>
          </c:marker>
          <c:cat>
            <c:strRef>
              <c:f>[4]Hoja1!$B$87:$M$87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[4]Hoja1!$B$89:$M$89</c:f>
              <c:numCache>
                <c:formatCode>General</c:formatCode>
                <c:ptCount val="12"/>
                <c:pt idx="0">
                  <c:v>455882</c:v>
                </c:pt>
                <c:pt idx="1">
                  <c:v>625001</c:v>
                </c:pt>
                <c:pt idx="2">
                  <c:v>733247</c:v>
                </c:pt>
                <c:pt idx="3">
                  <c:v>1160823</c:v>
                </c:pt>
                <c:pt idx="4">
                  <c:v>1125964</c:v>
                </c:pt>
                <c:pt idx="5">
                  <c:v>1219897</c:v>
                </c:pt>
                <c:pt idx="6">
                  <c:v>1443163</c:v>
                </c:pt>
                <c:pt idx="7">
                  <c:v>2171143</c:v>
                </c:pt>
                <c:pt idx="8">
                  <c:v>1273778</c:v>
                </c:pt>
                <c:pt idx="9">
                  <c:v>1229946</c:v>
                </c:pt>
                <c:pt idx="10">
                  <c:v>869267</c:v>
                </c:pt>
                <c:pt idx="11">
                  <c:v>815320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89A-4045-A9DE-FD969E62F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982704"/>
        <c:axId val="344298960"/>
      </c:lineChart>
      <c:catAx>
        <c:axId val="34198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98960"/>
        <c:crosses val="autoZero"/>
        <c:auto val="1"/>
        <c:lblAlgn val="ctr"/>
        <c:lblOffset val="100"/>
        <c:noMultiLvlLbl val="0"/>
      </c:catAx>
      <c:valAx>
        <c:axId val="34429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98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765326722616794"/>
          <c:y val="6.4248762797779996E-2"/>
          <c:w val="0.17234673277383206"/>
          <c:h val="0.10434373184267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2022'!$B$403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2022'!$C$402:$K$402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2022'!$C$403:$K$403</c:f>
              <c:numCache>
                <c:formatCode>#,##0</c:formatCode>
                <c:ptCount val="9"/>
                <c:pt idx="0">
                  <c:v>82697</c:v>
                </c:pt>
                <c:pt idx="1">
                  <c:v>103811</c:v>
                </c:pt>
                <c:pt idx="2">
                  <c:v>90777</c:v>
                </c:pt>
                <c:pt idx="3">
                  <c:v>34486</c:v>
                </c:pt>
                <c:pt idx="4">
                  <c:v>129337</c:v>
                </c:pt>
                <c:pt idx="5">
                  <c:v>91575</c:v>
                </c:pt>
                <c:pt idx="6">
                  <c:v>36878</c:v>
                </c:pt>
                <c:pt idx="7">
                  <c:v>93324</c:v>
                </c:pt>
                <c:pt idx="8">
                  <c:v>39006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'DICIEMBRE 2022'!$B$404</c:f>
              <c:strCache>
                <c:ptCount val="1"/>
                <c:pt idx="0">
                  <c:v>DICIEMBRE 2022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'DICIEMBRE 2022'!$C$402:$K$402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2022'!$C$404:$K$404</c:f>
              <c:numCache>
                <c:formatCode>#,##0</c:formatCode>
                <c:ptCount val="9"/>
                <c:pt idx="0">
                  <c:v>92989</c:v>
                </c:pt>
                <c:pt idx="1">
                  <c:v>126260</c:v>
                </c:pt>
                <c:pt idx="2">
                  <c:v>109191</c:v>
                </c:pt>
                <c:pt idx="3">
                  <c:v>39636</c:v>
                </c:pt>
                <c:pt idx="4">
                  <c:v>138182</c:v>
                </c:pt>
                <c:pt idx="5">
                  <c:v>108796</c:v>
                </c:pt>
                <c:pt idx="6">
                  <c:v>43648</c:v>
                </c:pt>
                <c:pt idx="7">
                  <c:v>115852</c:v>
                </c:pt>
                <c:pt idx="8">
                  <c:v>40766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875376"/>
        <c:axId val="132875768"/>
      </c:barChart>
      <c:catAx>
        <c:axId val="13287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75768"/>
        <c:crosses val="autoZero"/>
        <c:auto val="1"/>
        <c:lblAlgn val="ctr"/>
        <c:lblOffset val="100"/>
        <c:noMultiLvlLbl val="0"/>
      </c:catAx>
      <c:valAx>
        <c:axId val="132875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7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EVOLUCION ANUAL EN HOTELES Y HOSTALES</a:t>
            </a:r>
          </a:p>
          <a:p>
            <a:pPr>
              <a:defRPr sz="1600" b="1">
                <a:solidFill>
                  <a:srgbClr val="FECE00"/>
                </a:solidFill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5660468445672623E-2"/>
          <c:y val="0.22295669291338582"/>
          <c:w val="0.92015506650463619"/>
          <c:h val="0.64545445468034501"/>
        </c:manualLayout>
      </c:layout>
      <c:lineChart>
        <c:grouping val="standard"/>
        <c:varyColors val="0"/>
        <c:ser>
          <c:idx val="0"/>
          <c:order val="0"/>
          <c:tx>
            <c:strRef>
              <c:f>[4]Hoja1!$A$95</c:f>
              <c:strCache>
                <c:ptCount val="1"/>
                <c:pt idx="0">
                  <c:v>Año 2021</c:v>
                </c:pt>
              </c:strCache>
            </c:strRef>
          </c:tx>
          <c:spPr>
            <a:ln w="50800" cap="rnd">
              <a:solidFill>
                <a:srgbClr val="FDE383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DE383"/>
              </a:solidFill>
              <a:ln w="38100">
                <a:solidFill>
                  <a:srgbClr val="FDE383"/>
                </a:solidFill>
              </a:ln>
              <a:effectLst/>
            </c:spPr>
          </c:marker>
          <c:cat>
            <c:strRef>
              <c:f>[4]Hoja1!$B$94:$M$94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[4]Hoja1!$B$95:$M$95</c:f>
              <c:numCache>
                <c:formatCode>General</c:formatCode>
                <c:ptCount val="12"/>
                <c:pt idx="0">
                  <c:v>45926</c:v>
                </c:pt>
                <c:pt idx="1">
                  <c:v>58712</c:v>
                </c:pt>
                <c:pt idx="2">
                  <c:v>112028</c:v>
                </c:pt>
                <c:pt idx="3">
                  <c:v>123418</c:v>
                </c:pt>
                <c:pt idx="4">
                  <c:v>188872</c:v>
                </c:pt>
                <c:pt idx="5">
                  <c:v>307630</c:v>
                </c:pt>
                <c:pt idx="6">
                  <c:v>435484</c:v>
                </c:pt>
                <c:pt idx="7">
                  <c:v>686947</c:v>
                </c:pt>
                <c:pt idx="8">
                  <c:v>490025</c:v>
                </c:pt>
                <c:pt idx="9">
                  <c:v>516864</c:v>
                </c:pt>
                <c:pt idx="10">
                  <c:v>337348</c:v>
                </c:pt>
                <c:pt idx="11">
                  <c:v>295058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A62-4681-83C0-E8EC582BD158}"/>
            </c:ext>
          </c:extLst>
        </c:ser>
        <c:ser>
          <c:idx val="1"/>
          <c:order val="1"/>
          <c:tx>
            <c:strRef>
              <c:f>[4]Hoja1!$A$96</c:f>
              <c:strCache>
                <c:ptCount val="1"/>
                <c:pt idx="0">
                  <c:v>Año 2022</c:v>
                </c:pt>
              </c:strCache>
            </c:strRef>
          </c:tx>
          <c:spPr>
            <a:ln w="50800" cap="rnd">
              <a:solidFill>
                <a:srgbClr val="FECE00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ECE00"/>
              </a:solidFill>
              <a:ln w="9525">
                <a:solidFill>
                  <a:srgbClr val="FECE00"/>
                </a:solidFill>
              </a:ln>
              <a:effectLst/>
            </c:spPr>
          </c:marker>
          <c:cat>
            <c:strRef>
              <c:f>[4]Hoja1!$B$94:$M$94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[4]Hoja1!$B$96:$M$96</c:f>
              <c:numCache>
                <c:formatCode>General</c:formatCode>
                <c:ptCount val="12"/>
                <c:pt idx="0">
                  <c:v>229828</c:v>
                </c:pt>
                <c:pt idx="1">
                  <c:v>293017</c:v>
                </c:pt>
                <c:pt idx="2">
                  <c:v>345353</c:v>
                </c:pt>
                <c:pt idx="3">
                  <c:v>465973</c:v>
                </c:pt>
                <c:pt idx="4">
                  <c:v>473233</c:v>
                </c:pt>
                <c:pt idx="5">
                  <c:v>493626</c:v>
                </c:pt>
                <c:pt idx="6">
                  <c:v>557228</c:v>
                </c:pt>
                <c:pt idx="7">
                  <c:v>798195</c:v>
                </c:pt>
                <c:pt idx="8">
                  <c:v>560120</c:v>
                </c:pt>
                <c:pt idx="9">
                  <c:v>518590</c:v>
                </c:pt>
                <c:pt idx="10">
                  <c:v>406302</c:v>
                </c:pt>
                <c:pt idx="11">
                  <c:v>335219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A62-4681-83C0-E8EC582BD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299744"/>
        <c:axId val="344300136"/>
      </c:lineChart>
      <c:catAx>
        <c:axId val="34429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300136"/>
        <c:crosses val="autoZero"/>
        <c:auto val="1"/>
        <c:lblAlgn val="ctr"/>
        <c:lblOffset val="100"/>
        <c:noMultiLvlLbl val="0"/>
      </c:catAx>
      <c:valAx>
        <c:axId val="34430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9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35089749237282"/>
          <c:y val="6.7300391618055538E-2"/>
          <c:w val="0.18649102507627185"/>
          <c:h val="0.1040034508720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62BAE4"/>
                </a:solidFill>
              </a:rPr>
              <a:t>EVOLUCION ANUAL EN HOTELES Y HOSTALES</a:t>
            </a:r>
          </a:p>
          <a:p>
            <a:pPr>
              <a:defRPr sz="1600" b="1">
                <a:solidFill>
                  <a:srgbClr val="62BAE4"/>
                </a:solidFill>
              </a:defRPr>
            </a:pPr>
            <a:r>
              <a:rPr lang="en-U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33575641025641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38975130748584E-2"/>
          <c:y val="0.20142585150643333"/>
          <c:w val="0.9154007267043045"/>
          <c:h val="0.66128228246278375"/>
        </c:manualLayout>
      </c:layout>
      <c:lineChart>
        <c:grouping val="standard"/>
        <c:varyColors val="0"/>
        <c:ser>
          <c:idx val="0"/>
          <c:order val="0"/>
          <c:tx>
            <c:strRef>
              <c:f>[4]Hoja1!$A$100</c:f>
              <c:strCache>
                <c:ptCount val="1"/>
                <c:pt idx="0">
                  <c:v>Año 2021</c:v>
                </c:pt>
              </c:strCache>
            </c:strRef>
          </c:tx>
          <c:spPr>
            <a:ln w="508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[4]Hoja1!$B$99:$M$99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[4]Hoja1!$B$100:$M$100</c:f>
              <c:numCache>
                <c:formatCode>General</c:formatCode>
                <c:ptCount val="12"/>
                <c:pt idx="0">
                  <c:v>86247</c:v>
                </c:pt>
                <c:pt idx="1">
                  <c:v>103742</c:v>
                </c:pt>
                <c:pt idx="2">
                  <c:v>174988</c:v>
                </c:pt>
                <c:pt idx="3">
                  <c:v>201934</c:v>
                </c:pt>
                <c:pt idx="4">
                  <c:v>295180</c:v>
                </c:pt>
                <c:pt idx="5">
                  <c:v>459231</c:v>
                </c:pt>
                <c:pt idx="6">
                  <c:v>666051</c:v>
                </c:pt>
                <c:pt idx="7">
                  <c:v>1036390</c:v>
                </c:pt>
                <c:pt idx="8">
                  <c:v>756781</c:v>
                </c:pt>
                <c:pt idx="9">
                  <c:v>818861</c:v>
                </c:pt>
                <c:pt idx="10">
                  <c:v>520484</c:v>
                </c:pt>
                <c:pt idx="11">
                  <c:v>455996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650-4963-A72E-25A303865B6F}"/>
            </c:ext>
          </c:extLst>
        </c:ser>
        <c:ser>
          <c:idx val="1"/>
          <c:order val="1"/>
          <c:tx>
            <c:strRef>
              <c:f>[4]Hoja1!$A$101</c:f>
              <c:strCache>
                <c:ptCount val="1"/>
                <c:pt idx="0">
                  <c:v>Año 2022</c:v>
                </c:pt>
              </c:strCache>
            </c:strRef>
          </c:tx>
          <c:spPr>
            <a:ln w="50800" cap="rnd">
              <a:solidFill>
                <a:srgbClr val="62BAE4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62BAE4"/>
              </a:solidFill>
              <a:ln w="9525">
                <a:solidFill>
                  <a:srgbClr val="62BAE4"/>
                </a:solidFill>
              </a:ln>
              <a:effectLst/>
            </c:spPr>
          </c:marker>
          <c:cat>
            <c:strRef>
              <c:f>[4]Hoja1!$B$99:$M$99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[4]Hoja1!$B$101:$M$101</c:f>
              <c:numCache>
                <c:formatCode>General</c:formatCode>
                <c:ptCount val="12"/>
                <c:pt idx="0">
                  <c:v>348819</c:v>
                </c:pt>
                <c:pt idx="1">
                  <c:v>442568</c:v>
                </c:pt>
                <c:pt idx="2">
                  <c:v>529251</c:v>
                </c:pt>
                <c:pt idx="3">
                  <c:v>718544</c:v>
                </c:pt>
                <c:pt idx="4">
                  <c:v>731642</c:v>
                </c:pt>
                <c:pt idx="5">
                  <c:v>756578</c:v>
                </c:pt>
                <c:pt idx="6">
                  <c:v>822671</c:v>
                </c:pt>
                <c:pt idx="7">
                  <c:v>1157151</c:v>
                </c:pt>
                <c:pt idx="8">
                  <c:v>844900</c:v>
                </c:pt>
                <c:pt idx="9">
                  <c:v>824868</c:v>
                </c:pt>
                <c:pt idx="10">
                  <c:v>615100</c:v>
                </c:pt>
                <c:pt idx="11">
                  <c:v>510434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50-4963-A72E-25A303865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300528"/>
        <c:axId val="344298568"/>
      </c:lineChart>
      <c:catAx>
        <c:axId val="34430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98568"/>
        <c:crosses val="autoZero"/>
        <c:auto val="1"/>
        <c:lblAlgn val="ctr"/>
        <c:lblOffset val="100"/>
        <c:noMultiLvlLbl val="0"/>
      </c:catAx>
      <c:valAx>
        <c:axId val="34429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30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765326722616794"/>
          <c:y val="6.4248762797779996E-2"/>
          <c:w val="0.17234673277383206"/>
          <c:h val="0.10434373184267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EVOLUCION ANUAL EN PENSIONES</a:t>
            </a:r>
          </a:p>
          <a:p>
            <a:pPr>
              <a:defRPr sz="1600" b="1">
                <a:solidFill>
                  <a:srgbClr val="FECE00"/>
                </a:solidFill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5660468445672623E-2"/>
          <c:y val="0.22295669291338582"/>
          <c:w val="0.92015506650463619"/>
          <c:h val="0.64545445468034501"/>
        </c:manualLayout>
      </c:layout>
      <c:lineChart>
        <c:grouping val="standard"/>
        <c:varyColors val="0"/>
        <c:ser>
          <c:idx val="0"/>
          <c:order val="0"/>
          <c:tx>
            <c:strRef>
              <c:f>[4]Hoja1!$A$107</c:f>
              <c:strCache>
                <c:ptCount val="1"/>
                <c:pt idx="0">
                  <c:v>Año 2021</c:v>
                </c:pt>
              </c:strCache>
            </c:strRef>
          </c:tx>
          <c:spPr>
            <a:ln w="50800" cap="rnd">
              <a:solidFill>
                <a:srgbClr val="FDE383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DE383"/>
              </a:solidFill>
              <a:ln w="38100">
                <a:solidFill>
                  <a:srgbClr val="FDE383"/>
                </a:solidFill>
              </a:ln>
              <a:effectLst/>
            </c:spPr>
          </c:marker>
          <c:cat>
            <c:strRef>
              <c:f>[4]Hoja1!$B$106:$M$106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[4]Hoja1!$B$107:$M$107</c:f>
              <c:numCache>
                <c:formatCode>General</c:formatCode>
                <c:ptCount val="12"/>
                <c:pt idx="0">
                  <c:v>1269</c:v>
                </c:pt>
                <c:pt idx="1">
                  <c:v>1156</c:v>
                </c:pt>
                <c:pt idx="2">
                  <c:v>1818</c:v>
                </c:pt>
                <c:pt idx="3">
                  <c:v>2455</c:v>
                </c:pt>
                <c:pt idx="4">
                  <c:v>3553</c:v>
                </c:pt>
                <c:pt idx="5">
                  <c:v>6806</c:v>
                </c:pt>
                <c:pt idx="6">
                  <c:v>7503</c:v>
                </c:pt>
                <c:pt idx="7">
                  <c:v>16468</c:v>
                </c:pt>
                <c:pt idx="8">
                  <c:v>11709</c:v>
                </c:pt>
                <c:pt idx="9">
                  <c:v>13768</c:v>
                </c:pt>
                <c:pt idx="10">
                  <c:v>7984</c:v>
                </c:pt>
                <c:pt idx="11">
                  <c:v>7283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C2-4A6A-9725-5EAD98BF6886}"/>
            </c:ext>
          </c:extLst>
        </c:ser>
        <c:ser>
          <c:idx val="1"/>
          <c:order val="1"/>
          <c:tx>
            <c:strRef>
              <c:f>[4]Hoja1!$A$108</c:f>
              <c:strCache>
                <c:ptCount val="1"/>
                <c:pt idx="0">
                  <c:v>Año 2022</c:v>
                </c:pt>
              </c:strCache>
            </c:strRef>
          </c:tx>
          <c:spPr>
            <a:ln w="50800" cap="rnd">
              <a:solidFill>
                <a:srgbClr val="FECE00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ECE00"/>
              </a:solidFill>
              <a:ln w="9525">
                <a:solidFill>
                  <a:srgbClr val="FECE00"/>
                </a:solidFill>
              </a:ln>
              <a:effectLst/>
            </c:spPr>
          </c:marker>
          <c:cat>
            <c:strRef>
              <c:f>[4]Hoja1!$B$106:$M$106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[4]Hoja1!$B$108:$M$108</c:f>
              <c:numCache>
                <c:formatCode>General</c:formatCode>
                <c:ptCount val="12"/>
                <c:pt idx="0">
                  <c:v>3388</c:v>
                </c:pt>
                <c:pt idx="1">
                  <c:v>5353</c:v>
                </c:pt>
                <c:pt idx="2">
                  <c:v>5232</c:v>
                </c:pt>
                <c:pt idx="3">
                  <c:v>11378</c:v>
                </c:pt>
                <c:pt idx="4">
                  <c:v>10243</c:v>
                </c:pt>
                <c:pt idx="5">
                  <c:v>16464</c:v>
                </c:pt>
                <c:pt idx="6">
                  <c:v>14458</c:v>
                </c:pt>
                <c:pt idx="7">
                  <c:v>24629</c:v>
                </c:pt>
                <c:pt idx="8">
                  <c:v>15129</c:v>
                </c:pt>
                <c:pt idx="9">
                  <c:v>14122</c:v>
                </c:pt>
                <c:pt idx="10">
                  <c:v>7135</c:v>
                </c:pt>
                <c:pt idx="11">
                  <c:v>7324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C2-4A6A-9725-5EAD98BF6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298176"/>
        <c:axId val="344292296"/>
      </c:lineChart>
      <c:catAx>
        <c:axId val="34429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92296"/>
        <c:crosses val="autoZero"/>
        <c:auto val="1"/>
        <c:lblAlgn val="ctr"/>
        <c:lblOffset val="100"/>
        <c:noMultiLvlLbl val="0"/>
      </c:catAx>
      <c:valAx>
        <c:axId val="34429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9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35089749237282"/>
          <c:y val="6.7300391618055538E-2"/>
          <c:w val="0.18649102507627185"/>
          <c:h val="0.1040034508720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62BAE4"/>
                </a:solidFill>
              </a:rPr>
              <a:t>EVOLUCION ANUAL EN PENSIONES</a:t>
            </a:r>
          </a:p>
          <a:p>
            <a:pPr>
              <a:defRPr sz="1600" b="1">
                <a:solidFill>
                  <a:srgbClr val="62BAE4"/>
                </a:solidFill>
              </a:defRPr>
            </a:pPr>
            <a:r>
              <a:rPr lang="en-U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33575641025641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38975130748584E-2"/>
          <c:y val="0.20142585150643333"/>
          <c:w val="0.9154007267043045"/>
          <c:h val="0.66128228246278375"/>
        </c:manualLayout>
      </c:layout>
      <c:lineChart>
        <c:grouping val="standard"/>
        <c:varyColors val="0"/>
        <c:ser>
          <c:idx val="0"/>
          <c:order val="0"/>
          <c:tx>
            <c:strRef>
              <c:f>[4]Hoja1!$A$112</c:f>
              <c:strCache>
                <c:ptCount val="1"/>
                <c:pt idx="0">
                  <c:v>Año 2021</c:v>
                </c:pt>
              </c:strCache>
            </c:strRef>
          </c:tx>
          <c:spPr>
            <a:ln w="508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[4]Hoja1!$B$111:$M$111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[4]Hoja1!$B$112:$M$112</c:f>
              <c:numCache>
                <c:formatCode>General</c:formatCode>
                <c:ptCount val="12"/>
                <c:pt idx="0">
                  <c:v>3268</c:v>
                </c:pt>
                <c:pt idx="1">
                  <c:v>3345</c:v>
                </c:pt>
                <c:pt idx="2">
                  <c:v>6429</c:v>
                </c:pt>
                <c:pt idx="3">
                  <c:v>6123</c:v>
                </c:pt>
                <c:pt idx="4">
                  <c:v>9655</c:v>
                </c:pt>
                <c:pt idx="5">
                  <c:v>14450</c:v>
                </c:pt>
                <c:pt idx="6">
                  <c:v>14910</c:v>
                </c:pt>
                <c:pt idx="7">
                  <c:v>27061</c:v>
                </c:pt>
                <c:pt idx="8">
                  <c:v>25300</c:v>
                </c:pt>
                <c:pt idx="9">
                  <c:v>24876</c:v>
                </c:pt>
                <c:pt idx="10">
                  <c:v>16766</c:v>
                </c:pt>
                <c:pt idx="11">
                  <c:v>11309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EA9-40C9-8BAC-6B7E700E3A64}"/>
            </c:ext>
          </c:extLst>
        </c:ser>
        <c:ser>
          <c:idx val="1"/>
          <c:order val="1"/>
          <c:tx>
            <c:strRef>
              <c:f>[4]Hoja1!$A$113</c:f>
              <c:strCache>
                <c:ptCount val="1"/>
                <c:pt idx="0">
                  <c:v>Año 2022</c:v>
                </c:pt>
              </c:strCache>
            </c:strRef>
          </c:tx>
          <c:spPr>
            <a:ln w="50800" cap="rnd">
              <a:solidFill>
                <a:srgbClr val="62BAE4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62BAE4"/>
              </a:solidFill>
              <a:ln w="9525">
                <a:solidFill>
                  <a:srgbClr val="62BAE4"/>
                </a:solidFill>
              </a:ln>
              <a:effectLst/>
            </c:spPr>
          </c:marker>
          <c:cat>
            <c:strRef>
              <c:f>[4]Hoja1!$B$111:$M$111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[4]Hoja1!$B$113:$M$113</c:f>
              <c:numCache>
                <c:formatCode>General</c:formatCode>
                <c:ptCount val="12"/>
                <c:pt idx="0">
                  <c:v>8069</c:v>
                </c:pt>
                <c:pt idx="1">
                  <c:v>10955</c:v>
                </c:pt>
                <c:pt idx="2">
                  <c:v>12885</c:v>
                </c:pt>
                <c:pt idx="3">
                  <c:v>21608</c:v>
                </c:pt>
                <c:pt idx="4">
                  <c:v>20327</c:v>
                </c:pt>
                <c:pt idx="5">
                  <c:v>28296</c:v>
                </c:pt>
                <c:pt idx="6">
                  <c:v>24791</c:v>
                </c:pt>
                <c:pt idx="7">
                  <c:v>36820</c:v>
                </c:pt>
                <c:pt idx="8">
                  <c:v>29974</c:v>
                </c:pt>
                <c:pt idx="9">
                  <c:v>21978</c:v>
                </c:pt>
                <c:pt idx="10">
                  <c:v>15304</c:v>
                </c:pt>
                <c:pt idx="11">
                  <c:v>14945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A9-40C9-8BAC-6B7E700E3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288376"/>
        <c:axId val="344291120"/>
      </c:lineChart>
      <c:catAx>
        <c:axId val="344288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91120"/>
        <c:crosses val="autoZero"/>
        <c:auto val="1"/>
        <c:lblAlgn val="ctr"/>
        <c:lblOffset val="100"/>
        <c:noMultiLvlLbl val="0"/>
      </c:catAx>
      <c:valAx>
        <c:axId val="34429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88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765326722616794"/>
          <c:y val="6.4248762797779996E-2"/>
          <c:w val="0.17234673277383206"/>
          <c:h val="0.10434373184267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EVOLUCION ANUAL EN TURISMO RURAL</a:t>
            </a:r>
          </a:p>
          <a:p>
            <a:pPr>
              <a:defRPr sz="1600" b="1">
                <a:solidFill>
                  <a:srgbClr val="FECE00"/>
                </a:solidFill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5660468445672623E-2"/>
          <c:y val="0.22295669291338582"/>
          <c:w val="0.92015506650463619"/>
          <c:h val="0.64545445468034501"/>
        </c:manualLayout>
      </c:layout>
      <c:lineChart>
        <c:grouping val="standard"/>
        <c:varyColors val="0"/>
        <c:ser>
          <c:idx val="0"/>
          <c:order val="0"/>
          <c:tx>
            <c:strRef>
              <c:f>[4]Hoja1!$A$120</c:f>
              <c:strCache>
                <c:ptCount val="1"/>
                <c:pt idx="0">
                  <c:v>Año 2021</c:v>
                </c:pt>
              </c:strCache>
            </c:strRef>
          </c:tx>
          <c:spPr>
            <a:ln w="50800" cap="rnd">
              <a:solidFill>
                <a:srgbClr val="FDE383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DE383"/>
              </a:solidFill>
              <a:ln w="38100">
                <a:solidFill>
                  <a:srgbClr val="FDE383"/>
                </a:solidFill>
              </a:ln>
              <a:effectLst/>
            </c:spPr>
          </c:marker>
          <c:cat>
            <c:strRef>
              <c:f>[4]Hoja1!$B$119:$M$119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[4]Hoja1!$B$120:$M$120</c:f>
              <c:numCache>
                <c:formatCode>General</c:formatCode>
                <c:ptCount val="12"/>
                <c:pt idx="0">
                  <c:v>3374</c:v>
                </c:pt>
                <c:pt idx="1">
                  <c:v>3513</c:v>
                </c:pt>
                <c:pt idx="2">
                  <c:v>11511</c:v>
                </c:pt>
                <c:pt idx="3">
                  <c:v>15359</c:v>
                </c:pt>
                <c:pt idx="4">
                  <c:v>25587</c:v>
                </c:pt>
                <c:pt idx="5">
                  <c:v>39627</c:v>
                </c:pt>
                <c:pt idx="6">
                  <c:v>96991</c:v>
                </c:pt>
                <c:pt idx="7">
                  <c:v>158931</c:v>
                </c:pt>
                <c:pt idx="8">
                  <c:v>88286</c:v>
                </c:pt>
                <c:pt idx="9">
                  <c:v>107502</c:v>
                </c:pt>
                <c:pt idx="10">
                  <c:v>66376</c:v>
                </c:pt>
                <c:pt idx="11">
                  <c:v>62389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AE-46C3-92C3-CD7826540C1C}"/>
            </c:ext>
          </c:extLst>
        </c:ser>
        <c:ser>
          <c:idx val="1"/>
          <c:order val="1"/>
          <c:tx>
            <c:strRef>
              <c:f>[4]Hoja1!$A$121</c:f>
              <c:strCache>
                <c:ptCount val="1"/>
                <c:pt idx="0">
                  <c:v>Año 2022</c:v>
                </c:pt>
              </c:strCache>
            </c:strRef>
          </c:tx>
          <c:spPr>
            <a:ln w="50800" cap="rnd">
              <a:solidFill>
                <a:srgbClr val="FECE00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ECE00"/>
              </a:solidFill>
              <a:ln w="9525">
                <a:solidFill>
                  <a:srgbClr val="FECE00"/>
                </a:solidFill>
              </a:ln>
              <a:effectLst/>
            </c:spPr>
          </c:marker>
          <c:cat>
            <c:strRef>
              <c:f>[4]Hoja1!$B$119:$M$119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[4]Hoja1!$B$121:$M$121</c:f>
              <c:numCache>
                <c:formatCode>General</c:formatCode>
                <c:ptCount val="12"/>
                <c:pt idx="0">
                  <c:v>26772</c:v>
                </c:pt>
                <c:pt idx="1">
                  <c:v>46257</c:v>
                </c:pt>
                <c:pt idx="2">
                  <c:v>48671</c:v>
                </c:pt>
                <c:pt idx="3">
                  <c:v>95600</c:v>
                </c:pt>
                <c:pt idx="4">
                  <c:v>79540</c:v>
                </c:pt>
                <c:pt idx="5">
                  <c:v>88539</c:v>
                </c:pt>
                <c:pt idx="6">
                  <c:v>105396</c:v>
                </c:pt>
                <c:pt idx="7">
                  <c:v>176832</c:v>
                </c:pt>
                <c:pt idx="8">
                  <c:v>93598</c:v>
                </c:pt>
                <c:pt idx="9">
                  <c:v>103493</c:v>
                </c:pt>
                <c:pt idx="10">
                  <c:v>70287</c:v>
                </c:pt>
                <c:pt idx="11">
                  <c:v>72434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AE-46C3-92C3-CD7826540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289160"/>
        <c:axId val="344287200"/>
      </c:lineChart>
      <c:catAx>
        <c:axId val="34428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87200"/>
        <c:crosses val="autoZero"/>
        <c:auto val="1"/>
        <c:lblAlgn val="ctr"/>
        <c:lblOffset val="100"/>
        <c:noMultiLvlLbl val="0"/>
      </c:catAx>
      <c:valAx>
        <c:axId val="34428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89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35089749237282"/>
          <c:y val="6.7300391618055538E-2"/>
          <c:w val="0.18649102507627185"/>
          <c:h val="0.1040034508720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62BAE4"/>
                </a:solidFill>
              </a:rPr>
              <a:t>EVOLUCION ANUAL EN TURISMO RURAL</a:t>
            </a:r>
          </a:p>
          <a:p>
            <a:pPr>
              <a:defRPr sz="1600" b="1">
                <a:solidFill>
                  <a:srgbClr val="62BAE4"/>
                </a:solidFill>
              </a:defRPr>
            </a:pPr>
            <a:r>
              <a:rPr lang="en-U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33575641025641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38975130748584E-2"/>
          <c:y val="0.20142585150643333"/>
          <c:w val="0.9154007267043045"/>
          <c:h val="0.66128228246278375"/>
        </c:manualLayout>
      </c:layout>
      <c:lineChart>
        <c:grouping val="standard"/>
        <c:varyColors val="0"/>
        <c:ser>
          <c:idx val="0"/>
          <c:order val="0"/>
          <c:tx>
            <c:strRef>
              <c:f>[4]Hoja1!$A$125</c:f>
              <c:strCache>
                <c:ptCount val="1"/>
                <c:pt idx="0">
                  <c:v>Año 2021</c:v>
                </c:pt>
              </c:strCache>
            </c:strRef>
          </c:tx>
          <c:spPr>
            <a:ln w="508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[4]Hoja1!$B$124:$M$124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[4]Hoja1!$B$125:$M$125</c:f>
              <c:numCache>
                <c:formatCode>General</c:formatCode>
                <c:ptCount val="12"/>
                <c:pt idx="0">
                  <c:v>7649</c:v>
                </c:pt>
                <c:pt idx="1">
                  <c:v>8259</c:v>
                </c:pt>
                <c:pt idx="2">
                  <c:v>23235</c:v>
                </c:pt>
                <c:pt idx="3">
                  <c:v>30482</c:v>
                </c:pt>
                <c:pt idx="4">
                  <c:v>46524</c:v>
                </c:pt>
                <c:pt idx="5">
                  <c:v>72268</c:v>
                </c:pt>
                <c:pt idx="6">
                  <c:v>230258</c:v>
                </c:pt>
                <c:pt idx="7">
                  <c:v>405040</c:v>
                </c:pt>
                <c:pt idx="8">
                  <c:v>155719</c:v>
                </c:pt>
                <c:pt idx="9">
                  <c:v>202445</c:v>
                </c:pt>
                <c:pt idx="10">
                  <c:v>121231</c:v>
                </c:pt>
                <c:pt idx="11">
                  <c:v>134560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CA-4CA9-BE13-D0CB97E33B29}"/>
            </c:ext>
          </c:extLst>
        </c:ser>
        <c:ser>
          <c:idx val="1"/>
          <c:order val="1"/>
          <c:tx>
            <c:strRef>
              <c:f>[4]Hoja1!$A$126</c:f>
              <c:strCache>
                <c:ptCount val="1"/>
                <c:pt idx="0">
                  <c:v>Año 2022</c:v>
                </c:pt>
              </c:strCache>
            </c:strRef>
          </c:tx>
          <c:spPr>
            <a:ln w="50800" cap="rnd">
              <a:solidFill>
                <a:srgbClr val="62BAE4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62BAE4"/>
              </a:solidFill>
              <a:ln w="9525">
                <a:solidFill>
                  <a:srgbClr val="62BAE4"/>
                </a:solidFill>
              </a:ln>
              <a:effectLst/>
            </c:spPr>
          </c:marker>
          <c:cat>
            <c:strRef>
              <c:f>[4]Hoja1!$B$124:$M$124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[4]Hoja1!$B$126:$M$126</c:f>
              <c:numCache>
                <c:formatCode>General</c:formatCode>
                <c:ptCount val="12"/>
                <c:pt idx="0">
                  <c:v>48743</c:v>
                </c:pt>
                <c:pt idx="1">
                  <c:v>83050</c:v>
                </c:pt>
                <c:pt idx="2">
                  <c:v>84632</c:v>
                </c:pt>
                <c:pt idx="3">
                  <c:v>193270</c:v>
                </c:pt>
                <c:pt idx="4">
                  <c:v>133587</c:v>
                </c:pt>
                <c:pt idx="5">
                  <c:v>165479</c:v>
                </c:pt>
                <c:pt idx="6">
                  <c:v>217525</c:v>
                </c:pt>
                <c:pt idx="7">
                  <c:v>421153</c:v>
                </c:pt>
                <c:pt idx="8">
                  <c:v>166982</c:v>
                </c:pt>
                <c:pt idx="9">
                  <c:v>191125</c:v>
                </c:pt>
                <c:pt idx="10">
                  <c:v>121048</c:v>
                </c:pt>
                <c:pt idx="11">
                  <c:v>155724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CA-4CA9-BE13-D0CB97E33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293080"/>
        <c:axId val="344289552"/>
      </c:lineChart>
      <c:catAx>
        <c:axId val="34429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89552"/>
        <c:crosses val="autoZero"/>
        <c:auto val="1"/>
        <c:lblAlgn val="ctr"/>
        <c:lblOffset val="100"/>
        <c:noMultiLvlLbl val="0"/>
      </c:catAx>
      <c:valAx>
        <c:axId val="34428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9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099455180521319"/>
          <c:y val="6.4248762797780051E-2"/>
          <c:w val="0.17234673277383206"/>
          <c:h val="0.10434373184267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EVOLUCION ANUAL EN CAMPING</a:t>
            </a:r>
          </a:p>
          <a:p>
            <a:pPr>
              <a:defRPr sz="1600" b="1">
                <a:solidFill>
                  <a:srgbClr val="FECE00"/>
                </a:solidFill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5660468445672623E-2"/>
          <c:y val="0.22295669291338582"/>
          <c:w val="0.92015506650463619"/>
          <c:h val="0.64545445468034501"/>
        </c:manualLayout>
      </c:layout>
      <c:lineChart>
        <c:grouping val="standard"/>
        <c:varyColors val="0"/>
        <c:ser>
          <c:idx val="0"/>
          <c:order val="0"/>
          <c:tx>
            <c:strRef>
              <c:f>[4]Hoja1!$A$132</c:f>
              <c:strCache>
                <c:ptCount val="1"/>
                <c:pt idx="0">
                  <c:v>Año 2021</c:v>
                </c:pt>
              </c:strCache>
            </c:strRef>
          </c:tx>
          <c:spPr>
            <a:ln w="50800" cap="rnd">
              <a:solidFill>
                <a:srgbClr val="FDE383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DE383"/>
              </a:solidFill>
              <a:ln w="38100">
                <a:solidFill>
                  <a:srgbClr val="FDE383"/>
                </a:solidFill>
              </a:ln>
              <a:effectLst/>
            </c:spPr>
          </c:marker>
          <c:cat>
            <c:strRef>
              <c:f>[4]Hoja1!$B$131:$M$131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[4]Hoja1!$B$132:$M$132</c:f>
              <c:numCache>
                <c:formatCode>General</c:formatCode>
                <c:ptCount val="12"/>
                <c:pt idx="0">
                  <c:v>42</c:v>
                </c:pt>
                <c:pt idx="1">
                  <c:v>127</c:v>
                </c:pt>
                <c:pt idx="2">
                  <c:v>2213</c:v>
                </c:pt>
                <c:pt idx="3">
                  <c:v>2549</c:v>
                </c:pt>
                <c:pt idx="4">
                  <c:v>6340</c:v>
                </c:pt>
                <c:pt idx="5">
                  <c:v>19723</c:v>
                </c:pt>
                <c:pt idx="6">
                  <c:v>46151</c:v>
                </c:pt>
                <c:pt idx="7">
                  <c:v>64800</c:v>
                </c:pt>
                <c:pt idx="8">
                  <c:v>18665</c:v>
                </c:pt>
                <c:pt idx="9">
                  <c:v>12969</c:v>
                </c:pt>
                <c:pt idx="10">
                  <c:v>3179</c:v>
                </c:pt>
                <c:pt idx="11">
                  <c:v>1504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CF-4B39-A356-8311952506DF}"/>
            </c:ext>
          </c:extLst>
        </c:ser>
        <c:ser>
          <c:idx val="1"/>
          <c:order val="1"/>
          <c:tx>
            <c:strRef>
              <c:f>[4]Hoja1!$A$133</c:f>
              <c:strCache>
                <c:ptCount val="1"/>
                <c:pt idx="0">
                  <c:v>Año 2022</c:v>
                </c:pt>
              </c:strCache>
            </c:strRef>
          </c:tx>
          <c:spPr>
            <a:ln w="50800" cap="rnd">
              <a:solidFill>
                <a:srgbClr val="FECE00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ECE00"/>
              </a:solidFill>
              <a:ln w="9525">
                <a:solidFill>
                  <a:srgbClr val="FECE00"/>
                </a:solidFill>
              </a:ln>
              <a:effectLst/>
            </c:spPr>
          </c:marker>
          <c:cat>
            <c:strRef>
              <c:f>[4]Hoja1!$B$131:$M$131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[4]Hoja1!$B$133:$M$133</c:f>
              <c:numCache>
                <c:formatCode>General</c:formatCode>
                <c:ptCount val="12"/>
                <c:pt idx="0">
                  <c:v>1720</c:v>
                </c:pt>
                <c:pt idx="1">
                  <c:v>6609</c:v>
                </c:pt>
                <c:pt idx="2">
                  <c:v>9152</c:v>
                </c:pt>
                <c:pt idx="3">
                  <c:v>26192</c:v>
                </c:pt>
                <c:pt idx="4">
                  <c:v>37728</c:v>
                </c:pt>
                <c:pt idx="5">
                  <c:v>39300</c:v>
                </c:pt>
                <c:pt idx="6">
                  <c:v>76406</c:v>
                </c:pt>
                <c:pt idx="7">
                  <c:v>88133</c:v>
                </c:pt>
                <c:pt idx="8">
                  <c:v>31986</c:v>
                </c:pt>
                <c:pt idx="9">
                  <c:v>18066</c:v>
                </c:pt>
                <c:pt idx="10">
                  <c:v>8334</c:v>
                </c:pt>
                <c:pt idx="11">
                  <c:v>4738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CF-4B39-A356-831195250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289944"/>
        <c:axId val="344294648"/>
      </c:lineChart>
      <c:catAx>
        <c:axId val="344289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94648"/>
        <c:crosses val="autoZero"/>
        <c:auto val="1"/>
        <c:lblAlgn val="ctr"/>
        <c:lblOffset val="100"/>
        <c:noMultiLvlLbl val="0"/>
      </c:catAx>
      <c:valAx>
        <c:axId val="344294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89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35089749237282"/>
          <c:y val="6.7300391618055538E-2"/>
          <c:w val="0.18649102507627185"/>
          <c:h val="0.1040034508720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62BAE4"/>
                </a:solidFill>
              </a:rPr>
              <a:t>EVOLUCION ANUAL EN CAMPING</a:t>
            </a:r>
          </a:p>
          <a:p>
            <a:pPr>
              <a:defRPr sz="1600" b="1">
                <a:solidFill>
                  <a:srgbClr val="62BAE4"/>
                </a:solidFill>
              </a:defRPr>
            </a:pPr>
            <a:r>
              <a:rPr lang="en-U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33575641025641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38975130748584E-2"/>
          <c:y val="0.20142585150643333"/>
          <c:w val="0.9154007267043045"/>
          <c:h val="0.66128228246278375"/>
        </c:manualLayout>
      </c:layout>
      <c:lineChart>
        <c:grouping val="standard"/>
        <c:varyColors val="0"/>
        <c:ser>
          <c:idx val="0"/>
          <c:order val="0"/>
          <c:tx>
            <c:strRef>
              <c:f>[4]Hoja1!$A$137</c:f>
              <c:strCache>
                <c:ptCount val="1"/>
                <c:pt idx="0">
                  <c:v>Año 2021</c:v>
                </c:pt>
              </c:strCache>
            </c:strRef>
          </c:tx>
          <c:spPr>
            <a:ln w="508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[4]Hoja1!$B$136:$M$136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[4]Hoja1!$B$137:$M$137</c:f>
              <c:numCache>
                <c:formatCode>General</c:formatCode>
                <c:ptCount val="12"/>
                <c:pt idx="0">
                  <c:v>70</c:v>
                </c:pt>
                <c:pt idx="1">
                  <c:v>210</c:v>
                </c:pt>
                <c:pt idx="2">
                  <c:v>3837</c:v>
                </c:pt>
                <c:pt idx="3">
                  <c:v>6500</c:v>
                </c:pt>
                <c:pt idx="4">
                  <c:v>18608</c:v>
                </c:pt>
                <c:pt idx="5">
                  <c:v>56433</c:v>
                </c:pt>
                <c:pt idx="6">
                  <c:v>108957</c:v>
                </c:pt>
                <c:pt idx="7">
                  <c:v>166883</c:v>
                </c:pt>
                <c:pt idx="8">
                  <c:v>45306</c:v>
                </c:pt>
                <c:pt idx="9">
                  <c:v>24723</c:v>
                </c:pt>
                <c:pt idx="10">
                  <c:v>4900</c:v>
                </c:pt>
                <c:pt idx="11">
                  <c:v>2804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A97-4261-9EB6-79CCD0C83A2D}"/>
            </c:ext>
          </c:extLst>
        </c:ser>
        <c:ser>
          <c:idx val="1"/>
          <c:order val="1"/>
          <c:tx>
            <c:strRef>
              <c:f>[4]Hoja1!$A$138</c:f>
              <c:strCache>
                <c:ptCount val="1"/>
                <c:pt idx="0">
                  <c:v>Año 2022</c:v>
                </c:pt>
              </c:strCache>
            </c:strRef>
          </c:tx>
          <c:spPr>
            <a:ln w="50800" cap="rnd">
              <a:solidFill>
                <a:srgbClr val="62BAE4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62BAE4"/>
              </a:solidFill>
              <a:ln w="9525">
                <a:solidFill>
                  <a:srgbClr val="62BAE4"/>
                </a:solidFill>
              </a:ln>
              <a:effectLst/>
            </c:spPr>
          </c:marker>
          <c:cat>
            <c:strRef>
              <c:f>[4]Hoja1!$B$136:$M$136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[4]Hoja1!$B$138:$M$138</c:f>
              <c:numCache>
                <c:formatCode>General</c:formatCode>
                <c:ptCount val="12"/>
                <c:pt idx="0">
                  <c:v>2947</c:v>
                </c:pt>
                <c:pt idx="1">
                  <c:v>11314</c:v>
                </c:pt>
                <c:pt idx="2">
                  <c:v>15095</c:v>
                </c:pt>
                <c:pt idx="3">
                  <c:v>60766</c:v>
                </c:pt>
                <c:pt idx="4">
                  <c:v>79257</c:v>
                </c:pt>
                <c:pt idx="5">
                  <c:v>85884</c:v>
                </c:pt>
                <c:pt idx="6">
                  <c:v>157088</c:v>
                </c:pt>
                <c:pt idx="7">
                  <c:v>223036</c:v>
                </c:pt>
                <c:pt idx="8">
                  <c:v>61451</c:v>
                </c:pt>
                <c:pt idx="9">
                  <c:v>35786</c:v>
                </c:pt>
                <c:pt idx="10">
                  <c:v>14781</c:v>
                </c:pt>
                <c:pt idx="11">
                  <c:v>7445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A97-4261-9EB6-79CCD0C83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285632"/>
        <c:axId val="344296608"/>
      </c:lineChart>
      <c:catAx>
        <c:axId val="34428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96608"/>
        <c:crosses val="autoZero"/>
        <c:auto val="1"/>
        <c:lblAlgn val="ctr"/>
        <c:lblOffset val="100"/>
        <c:noMultiLvlLbl val="0"/>
      </c:catAx>
      <c:valAx>
        <c:axId val="34429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8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765326722616794"/>
          <c:y val="6.4248762797779996E-2"/>
          <c:w val="0.17234673277383206"/>
          <c:h val="0.10434373184267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EVOLUCION ANUAL EN ALBERGUES</a:t>
            </a:r>
          </a:p>
          <a:p>
            <a:pPr>
              <a:defRPr sz="1600" b="1">
                <a:solidFill>
                  <a:srgbClr val="FECE00"/>
                </a:solidFill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5660468445672623E-2"/>
          <c:y val="0.22295669291338582"/>
          <c:w val="0.92015506650463619"/>
          <c:h val="0.64545445468034501"/>
        </c:manualLayout>
      </c:layout>
      <c:lineChart>
        <c:grouping val="standard"/>
        <c:varyColors val="0"/>
        <c:ser>
          <c:idx val="0"/>
          <c:order val="0"/>
          <c:tx>
            <c:strRef>
              <c:f>[4]Hoja1!$A$144</c:f>
              <c:strCache>
                <c:ptCount val="1"/>
                <c:pt idx="0">
                  <c:v>Año 2021</c:v>
                </c:pt>
              </c:strCache>
            </c:strRef>
          </c:tx>
          <c:spPr>
            <a:ln w="50800" cap="rnd">
              <a:solidFill>
                <a:srgbClr val="FDE383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DE383"/>
              </a:solidFill>
              <a:ln w="38100">
                <a:solidFill>
                  <a:srgbClr val="FDE383"/>
                </a:solidFill>
              </a:ln>
              <a:effectLst/>
            </c:spPr>
          </c:marker>
          <c:cat>
            <c:strRef>
              <c:f>[4]Hoja1!$B$143:$M$143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[4]Hoja1!$B$144:$M$144</c:f>
              <c:numCache>
                <c:formatCode>General</c:formatCode>
                <c:ptCount val="12"/>
                <c:pt idx="0">
                  <c:v>55</c:v>
                </c:pt>
                <c:pt idx="1">
                  <c:v>54</c:v>
                </c:pt>
                <c:pt idx="2">
                  <c:v>273</c:v>
                </c:pt>
                <c:pt idx="3">
                  <c:v>707</c:v>
                </c:pt>
                <c:pt idx="4">
                  <c:v>2129</c:v>
                </c:pt>
                <c:pt idx="5">
                  <c:v>5992</c:v>
                </c:pt>
                <c:pt idx="6">
                  <c:v>18210</c:v>
                </c:pt>
                <c:pt idx="7">
                  <c:v>23267</c:v>
                </c:pt>
                <c:pt idx="8">
                  <c:v>21245</c:v>
                </c:pt>
                <c:pt idx="9">
                  <c:v>15614</c:v>
                </c:pt>
                <c:pt idx="10">
                  <c:v>4565</c:v>
                </c:pt>
                <c:pt idx="11">
                  <c:v>1319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7C-4EF5-BC6B-5EF9B9E335F5}"/>
            </c:ext>
          </c:extLst>
        </c:ser>
        <c:ser>
          <c:idx val="1"/>
          <c:order val="1"/>
          <c:tx>
            <c:strRef>
              <c:f>[4]Hoja1!$A$145</c:f>
              <c:strCache>
                <c:ptCount val="1"/>
                <c:pt idx="0">
                  <c:v>Año 2022</c:v>
                </c:pt>
              </c:strCache>
            </c:strRef>
          </c:tx>
          <c:spPr>
            <a:ln w="50800" cap="rnd">
              <a:solidFill>
                <a:srgbClr val="FECE00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ECE00"/>
              </a:solidFill>
              <a:ln w="9525">
                <a:solidFill>
                  <a:srgbClr val="FECE00"/>
                </a:solidFill>
              </a:ln>
              <a:effectLst/>
            </c:spPr>
          </c:marker>
          <c:cat>
            <c:strRef>
              <c:f>[4]Hoja1!$B$143:$M$143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[4]Hoja1!$B$145:$M$145</c:f>
              <c:numCache>
                <c:formatCode>General</c:formatCode>
                <c:ptCount val="12"/>
                <c:pt idx="0">
                  <c:v>94</c:v>
                </c:pt>
                <c:pt idx="1">
                  <c:v>5691</c:v>
                </c:pt>
                <c:pt idx="2">
                  <c:v>7499</c:v>
                </c:pt>
                <c:pt idx="3">
                  <c:v>22459</c:v>
                </c:pt>
                <c:pt idx="4">
                  <c:v>35794</c:v>
                </c:pt>
                <c:pt idx="5">
                  <c:v>49518</c:v>
                </c:pt>
                <c:pt idx="6">
                  <c:v>38855</c:v>
                </c:pt>
                <c:pt idx="7">
                  <c:v>64624</c:v>
                </c:pt>
                <c:pt idx="8">
                  <c:v>44069</c:v>
                </c:pt>
                <c:pt idx="9">
                  <c:v>27507</c:v>
                </c:pt>
                <c:pt idx="10">
                  <c:v>11500</c:v>
                </c:pt>
                <c:pt idx="11">
                  <c:v>6361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7C-4EF5-BC6B-5EF9B9E33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295432"/>
        <c:axId val="344290336"/>
      </c:lineChart>
      <c:catAx>
        <c:axId val="34429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90336"/>
        <c:crosses val="autoZero"/>
        <c:auto val="1"/>
        <c:lblAlgn val="ctr"/>
        <c:lblOffset val="100"/>
        <c:noMultiLvlLbl val="0"/>
      </c:catAx>
      <c:valAx>
        <c:axId val="34429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95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35089749237282"/>
          <c:y val="6.7300391618055538E-2"/>
          <c:w val="0.18649102507627185"/>
          <c:h val="0.1040034508720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62BAE4"/>
                </a:solidFill>
              </a:rPr>
              <a:t>EVOLUCION ANUAL EN ALBERGUES</a:t>
            </a:r>
          </a:p>
          <a:p>
            <a:pPr>
              <a:defRPr sz="1600" b="1">
                <a:solidFill>
                  <a:srgbClr val="62BAE4"/>
                </a:solidFill>
              </a:defRPr>
            </a:pPr>
            <a:r>
              <a:rPr lang="en-U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33575641025641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38975130748584E-2"/>
          <c:y val="0.20142585150643333"/>
          <c:w val="0.9154007267043045"/>
          <c:h val="0.66128228246278375"/>
        </c:manualLayout>
      </c:layout>
      <c:lineChart>
        <c:grouping val="standard"/>
        <c:varyColors val="0"/>
        <c:ser>
          <c:idx val="0"/>
          <c:order val="0"/>
          <c:tx>
            <c:strRef>
              <c:f>[4]Hoja1!$A$149</c:f>
              <c:strCache>
                <c:ptCount val="1"/>
                <c:pt idx="0">
                  <c:v>Año 2021</c:v>
                </c:pt>
              </c:strCache>
            </c:strRef>
          </c:tx>
          <c:spPr>
            <a:ln w="508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[4]Hoja1!$B$148:$M$148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[4]Hoja1!$B$149:$M$149</c:f>
              <c:numCache>
                <c:formatCode>General</c:formatCode>
                <c:ptCount val="12"/>
                <c:pt idx="0">
                  <c:v>207</c:v>
                </c:pt>
                <c:pt idx="1">
                  <c:v>227</c:v>
                </c:pt>
                <c:pt idx="2">
                  <c:v>534</c:v>
                </c:pt>
                <c:pt idx="3">
                  <c:v>1562</c:v>
                </c:pt>
                <c:pt idx="4">
                  <c:v>3172</c:v>
                </c:pt>
                <c:pt idx="5">
                  <c:v>7934</c:v>
                </c:pt>
                <c:pt idx="6">
                  <c:v>29141</c:v>
                </c:pt>
                <c:pt idx="7">
                  <c:v>37141</c:v>
                </c:pt>
                <c:pt idx="8">
                  <c:v>24951</c:v>
                </c:pt>
                <c:pt idx="9">
                  <c:v>20295</c:v>
                </c:pt>
                <c:pt idx="10">
                  <c:v>7404</c:v>
                </c:pt>
                <c:pt idx="11">
                  <c:v>2304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6C-4F41-BEEE-C935E95CCB7B}"/>
            </c:ext>
          </c:extLst>
        </c:ser>
        <c:ser>
          <c:idx val="1"/>
          <c:order val="1"/>
          <c:tx>
            <c:strRef>
              <c:f>[4]Hoja1!$A$150</c:f>
              <c:strCache>
                <c:ptCount val="1"/>
                <c:pt idx="0">
                  <c:v>Año 2022</c:v>
                </c:pt>
              </c:strCache>
            </c:strRef>
          </c:tx>
          <c:spPr>
            <a:ln w="50800" cap="rnd">
              <a:solidFill>
                <a:srgbClr val="62BAE4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62BAE4"/>
              </a:solidFill>
              <a:ln w="9525">
                <a:solidFill>
                  <a:srgbClr val="62BAE4"/>
                </a:solidFill>
              </a:ln>
              <a:effectLst/>
            </c:spPr>
          </c:marker>
          <c:cat>
            <c:strRef>
              <c:f>[4]Hoja1!$B$148:$M$148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[4]Hoja1!$B$150:$M$150</c:f>
              <c:numCache>
                <c:formatCode>General</c:formatCode>
                <c:ptCount val="12"/>
                <c:pt idx="0">
                  <c:v>182</c:v>
                </c:pt>
                <c:pt idx="1">
                  <c:v>10106</c:v>
                </c:pt>
                <c:pt idx="2">
                  <c:v>17700</c:v>
                </c:pt>
                <c:pt idx="3">
                  <c:v>32695</c:v>
                </c:pt>
                <c:pt idx="4">
                  <c:v>43961</c:v>
                </c:pt>
                <c:pt idx="5">
                  <c:v>63784</c:v>
                </c:pt>
                <c:pt idx="6">
                  <c:v>58264</c:v>
                </c:pt>
                <c:pt idx="7">
                  <c:v>100135</c:v>
                </c:pt>
                <c:pt idx="8">
                  <c:v>48877</c:v>
                </c:pt>
                <c:pt idx="9">
                  <c:v>36712</c:v>
                </c:pt>
                <c:pt idx="10">
                  <c:v>16033</c:v>
                </c:pt>
                <c:pt idx="11">
                  <c:v>11788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6C-4F41-BEEE-C935E95CC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297392"/>
        <c:axId val="344291512"/>
      </c:lineChart>
      <c:catAx>
        <c:axId val="34429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91512"/>
        <c:crosses val="autoZero"/>
        <c:auto val="1"/>
        <c:lblAlgn val="ctr"/>
        <c:lblOffset val="100"/>
        <c:noMultiLvlLbl val="0"/>
      </c:catAx>
      <c:valAx>
        <c:axId val="344291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9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765326722616794"/>
          <c:y val="6.4248762797779996E-2"/>
          <c:w val="0.17234673277383206"/>
          <c:h val="0.10434373184267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2022'!$B$420</c:f>
              <c:strCache>
                <c:ptCount val="1"/>
                <c:pt idx="0">
                  <c:v>ENERO - DICIEMBRE 2021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2022'!$C$419:$H$419</c15:sqref>
                  </c15:fullRef>
                </c:ext>
              </c:extLst>
              <c:f>('DICIEMBRE 2022'!$C$419,'DICIEMBRE 2022'!$E$419,'DICIEMBRE 2022'!$G$419)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2022'!$C$420:$H$420</c15:sqref>
                  </c15:fullRef>
                </c:ext>
              </c:extLst>
              <c:f>('DICIEMBRE 2022'!$C$420,'DICIEMBRE 2022'!$E$420,'DICIEMBRE 2022'!$G$420)</c:f>
              <c:numCache>
                <c:formatCode>#,##0</c:formatCode>
                <c:ptCount val="3"/>
                <c:pt idx="0">
                  <c:v>4283294</c:v>
                </c:pt>
                <c:pt idx="1">
                  <c:v>694559</c:v>
                </c:pt>
                <c:pt idx="2">
                  <c:v>4977853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'DICIEMBRE 2022'!$B$421</c:f>
              <c:strCache>
                <c:ptCount val="1"/>
                <c:pt idx="0">
                  <c:v>ENERO - DICIEMBRE 2022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2022'!$C$419:$H$419</c15:sqref>
                  </c15:fullRef>
                </c:ext>
              </c:extLst>
              <c:f>('DICIEMBRE 2022'!$C$419,'DICIEMBRE 2022'!$E$419,'DICIEMBRE 2022'!$G$419)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2022'!$C$421:$H$421</c15:sqref>
                  </c15:fullRef>
                </c:ext>
              </c:extLst>
              <c:f>('DICIEMBRE 2022'!$C$421,'DICIEMBRE 2022'!$E$421,'DICIEMBRE 2022'!$G$421)</c:f>
              <c:numCache>
                <c:formatCode>#,##0</c:formatCode>
                <c:ptCount val="3"/>
                <c:pt idx="0">
                  <c:v>6169241</c:v>
                </c:pt>
                <c:pt idx="1">
                  <c:v>1754416</c:v>
                </c:pt>
                <c:pt idx="2">
                  <c:v>7923657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7290832"/>
        <c:axId val="337283776"/>
      </c:barChart>
      <c:catAx>
        <c:axId val="33729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283776"/>
        <c:crosses val="autoZero"/>
        <c:auto val="0"/>
        <c:lblAlgn val="ctr"/>
        <c:lblOffset val="100"/>
        <c:noMultiLvlLbl val="0"/>
      </c:catAx>
      <c:valAx>
        <c:axId val="33728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729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EVOLUCION ANUAL EN VIVIENDAS</a:t>
            </a:r>
          </a:p>
          <a:p>
            <a:pPr>
              <a:defRPr sz="1600" b="1">
                <a:solidFill>
                  <a:srgbClr val="FECE00"/>
                </a:solidFill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5660468445672623E-2"/>
          <c:y val="0.22295669291338582"/>
          <c:w val="0.92015506650463619"/>
          <c:h val="0.64545445468034501"/>
        </c:manualLayout>
      </c:layout>
      <c:lineChart>
        <c:grouping val="standard"/>
        <c:varyColors val="0"/>
        <c:ser>
          <c:idx val="0"/>
          <c:order val="0"/>
          <c:tx>
            <c:strRef>
              <c:f>[4]Hoja1!$A$157</c:f>
              <c:strCache>
                <c:ptCount val="1"/>
                <c:pt idx="0">
                  <c:v>Año 2021</c:v>
                </c:pt>
              </c:strCache>
            </c:strRef>
          </c:tx>
          <c:spPr>
            <a:ln w="50800" cap="rnd">
              <a:solidFill>
                <a:srgbClr val="FDE383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DE383"/>
              </a:solidFill>
              <a:ln w="38100">
                <a:solidFill>
                  <a:srgbClr val="FDE383"/>
                </a:solidFill>
              </a:ln>
              <a:effectLst/>
            </c:spPr>
          </c:marker>
          <c:cat>
            <c:strRef>
              <c:f>[4]Hoja1!$B$156:$M$156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[4]Hoja1!$B$157:$M$157</c:f>
              <c:numCache>
                <c:formatCode>General</c:formatCode>
                <c:ptCount val="12"/>
                <c:pt idx="0">
                  <c:v>2517</c:v>
                </c:pt>
                <c:pt idx="1">
                  <c:v>1512</c:v>
                </c:pt>
                <c:pt idx="2">
                  <c:v>2778</c:v>
                </c:pt>
                <c:pt idx="3">
                  <c:v>5510</c:v>
                </c:pt>
                <c:pt idx="4">
                  <c:v>8449</c:v>
                </c:pt>
                <c:pt idx="5">
                  <c:v>15743</c:v>
                </c:pt>
                <c:pt idx="6">
                  <c:v>24182</c:v>
                </c:pt>
                <c:pt idx="7">
                  <c:v>33887</c:v>
                </c:pt>
                <c:pt idx="8">
                  <c:v>25537</c:v>
                </c:pt>
                <c:pt idx="9">
                  <c:v>28158</c:v>
                </c:pt>
                <c:pt idx="10">
                  <c:v>21523</c:v>
                </c:pt>
                <c:pt idx="11">
                  <c:v>26135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046-4366-80D1-49B446614CB0}"/>
            </c:ext>
          </c:extLst>
        </c:ser>
        <c:ser>
          <c:idx val="1"/>
          <c:order val="1"/>
          <c:tx>
            <c:strRef>
              <c:f>[4]Hoja1!$A$158</c:f>
              <c:strCache>
                <c:ptCount val="1"/>
                <c:pt idx="0">
                  <c:v>Año 2022</c:v>
                </c:pt>
              </c:strCache>
            </c:strRef>
          </c:tx>
          <c:spPr>
            <a:ln w="50800" cap="rnd">
              <a:solidFill>
                <a:srgbClr val="FECE00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ECE00"/>
              </a:solidFill>
              <a:ln w="9525">
                <a:solidFill>
                  <a:srgbClr val="FECE00"/>
                </a:solidFill>
              </a:ln>
              <a:effectLst/>
            </c:spPr>
          </c:marker>
          <c:cat>
            <c:strRef>
              <c:f>[4]Hoja1!$B$156:$M$156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[4]Hoja1!$B$158:$M$158</c:f>
              <c:numCache>
                <c:formatCode>General</c:formatCode>
                <c:ptCount val="12"/>
                <c:pt idx="0">
                  <c:v>12182</c:v>
                </c:pt>
                <c:pt idx="1">
                  <c:v>19653</c:v>
                </c:pt>
                <c:pt idx="2">
                  <c:v>22389</c:v>
                </c:pt>
                <c:pt idx="3">
                  <c:v>35987</c:v>
                </c:pt>
                <c:pt idx="4">
                  <c:v>37635</c:v>
                </c:pt>
                <c:pt idx="5">
                  <c:v>38612</c:v>
                </c:pt>
                <c:pt idx="6">
                  <c:v>45409</c:v>
                </c:pt>
                <c:pt idx="7">
                  <c:v>54325</c:v>
                </c:pt>
                <c:pt idx="8">
                  <c:v>38058</c:v>
                </c:pt>
                <c:pt idx="9">
                  <c:v>34900</c:v>
                </c:pt>
                <c:pt idx="10">
                  <c:v>25258</c:v>
                </c:pt>
                <c:pt idx="11">
                  <c:v>28128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46-4366-80D1-49B446614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293472"/>
        <c:axId val="344286808"/>
      </c:lineChart>
      <c:catAx>
        <c:axId val="34429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86808"/>
        <c:crosses val="autoZero"/>
        <c:auto val="1"/>
        <c:lblAlgn val="ctr"/>
        <c:lblOffset val="100"/>
        <c:noMultiLvlLbl val="0"/>
      </c:catAx>
      <c:valAx>
        <c:axId val="344286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9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35089749237282"/>
          <c:y val="6.7300391618055538E-2"/>
          <c:w val="0.18649102507627185"/>
          <c:h val="0.1040034508720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62BAE4"/>
                </a:solidFill>
              </a:rPr>
              <a:t>EVOLUCION ANUAL EN VIVIENDAS</a:t>
            </a:r>
          </a:p>
          <a:p>
            <a:pPr>
              <a:defRPr sz="1600" b="1">
                <a:solidFill>
                  <a:srgbClr val="62BAE4"/>
                </a:solidFill>
              </a:defRPr>
            </a:pPr>
            <a:r>
              <a:rPr lang="en-U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33575641025641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38975130748584E-2"/>
          <c:y val="0.20142585150643333"/>
          <c:w val="0.9154007267043045"/>
          <c:h val="0.66128228246278375"/>
        </c:manualLayout>
      </c:layout>
      <c:lineChart>
        <c:grouping val="standard"/>
        <c:varyColors val="0"/>
        <c:ser>
          <c:idx val="0"/>
          <c:order val="0"/>
          <c:tx>
            <c:strRef>
              <c:f>[4]Hoja1!$A$162</c:f>
              <c:strCache>
                <c:ptCount val="1"/>
                <c:pt idx="0">
                  <c:v>Año 2021</c:v>
                </c:pt>
              </c:strCache>
            </c:strRef>
          </c:tx>
          <c:spPr>
            <a:ln w="508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[4]Hoja1!$B$161:$M$161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[4]Hoja1!$B$162:$M$162</c:f>
              <c:numCache>
                <c:formatCode>General</c:formatCode>
                <c:ptCount val="12"/>
                <c:pt idx="0">
                  <c:v>8204</c:v>
                </c:pt>
                <c:pt idx="1">
                  <c:v>6874</c:v>
                </c:pt>
                <c:pt idx="2">
                  <c:v>8246</c:v>
                </c:pt>
                <c:pt idx="3">
                  <c:v>16970</c:v>
                </c:pt>
                <c:pt idx="4">
                  <c:v>24741</c:v>
                </c:pt>
                <c:pt idx="5">
                  <c:v>34135</c:v>
                </c:pt>
                <c:pt idx="6">
                  <c:v>76432</c:v>
                </c:pt>
                <c:pt idx="7">
                  <c:v>90719</c:v>
                </c:pt>
                <c:pt idx="8">
                  <c:v>52585</c:v>
                </c:pt>
                <c:pt idx="9">
                  <c:v>59747</c:v>
                </c:pt>
                <c:pt idx="10">
                  <c:v>40661</c:v>
                </c:pt>
                <c:pt idx="11">
                  <c:v>61035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A2-4ADC-85A0-6C5C75EB9697}"/>
            </c:ext>
          </c:extLst>
        </c:ser>
        <c:ser>
          <c:idx val="1"/>
          <c:order val="1"/>
          <c:tx>
            <c:strRef>
              <c:f>[4]Hoja1!$A$163</c:f>
              <c:strCache>
                <c:ptCount val="1"/>
                <c:pt idx="0">
                  <c:v>Año 2022</c:v>
                </c:pt>
              </c:strCache>
            </c:strRef>
          </c:tx>
          <c:spPr>
            <a:ln w="50800" cap="rnd">
              <a:solidFill>
                <a:srgbClr val="62BAE4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62BAE4"/>
              </a:solidFill>
              <a:ln w="9525">
                <a:solidFill>
                  <a:srgbClr val="62BAE4"/>
                </a:solidFill>
              </a:ln>
              <a:effectLst/>
            </c:spPr>
          </c:marker>
          <c:cat>
            <c:strRef>
              <c:f>[4]Hoja1!$B$161:$M$161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[4]Hoja1!$B$163:$M$163</c:f>
              <c:numCache>
                <c:formatCode>General</c:formatCode>
                <c:ptCount val="12"/>
                <c:pt idx="0">
                  <c:v>29288</c:v>
                </c:pt>
                <c:pt idx="1">
                  <c:v>40600</c:v>
                </c:pt>
                <c:pt idx="2">
                  <c:v>51000</c:v>
                </c:pt>
                <c:pt idx="3">
                  <c:v>82583</c:v>
                </c:pt>
                <c:pt idx="4">
                  <c:v>76309</c:v>
                </c:pt>
                <c:pt idx="5">
                  <c:v>79001</c:v>
                </c:pt>
                <c:pt idx="6">
                  <c:v>103482</c:v>
                </c:pt>
                <c:pt idx="7">
                  <c:v>127768</c:v>
                </c:pt>
                <c:pt idx="8">
                  <c:v>73093</c:v>
                </c:pt>
                <c:pt idx="9">
                  <c:v>71766</c:v>
                </c:pt>
                <c:pt idx="10">
                  <c:v>50917</c:v>
                </c:pt>
                <c:pt idx="11">
                  <c:v>66601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A2-4ADC-85A0-6C5C75EB9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285240"/>
        <c:axId val="344287592"/>
      </c:lineChart>
      <c:catAx>
        <c:axId val="34428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87592"/>
        <c:crosses val="autoZero"/>
        <c:auto val="1"/>
        <c:lblAlgn val="ctr"/>
        <c:lblOffset val="100"/>
        <c:noMultiLvlLbl val="0"/>
      </c:catAx>
      <c:valAx>
        <c:axId val="34428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8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765326722616794"/>
          <c:y val="6.4248762797779996E-2"/>
          <c:w val="0.17234673277383206"/>
          <c:h val="0.10434373184267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EVOLUCION ANUAL EN APARTAMENTOS</a:t>
            </a:r>
          </a:p>
          <a:p>
            <a:pPr>
              <a:defRPr sz="1600" b="1">
                <a:solidFill>
                  <a:srgbClr val="FECE00"/>
                </a:solidFill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5660468445672623E-2"/>
          <c:y val="0.22295669291338582"/>
          <c:w val="0.92015506650463619"/>
          <c:h val="0.64545445468034501"/>
        </c:manualLayout>
      </c:layout>
      <c:lineChart>
        <c:grouping val="standard"/>
        <c:varyColors val="0"/>
        <c:ser>
          <c:idx val="0"/>
          <c:order val="0"/>
          <c:tx>
            <c:strRef>
              <c:f>[4]Hoja1!$A$169</c:f>
              <c:strCache>
                <c:ptCount val="1"/>
                <c:pt idx="0">
                  <c:v>Año 2021</c:v>
                </c:pt>
              </c:strCache>
            </c:strRef>
          </c:tx>
          <c:spPr>
            <a:ln w="50800" cap="rnd">
              <a:solidFill>
                <a:srgbClr val="FDE383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DE383"/>
              </a:solidFill>
              <a:ln w="38100">
                <a:solidFill>
                  <a:srgbClr val="FDE383"/>
                </a:solidFill>
              </a:ln>
              <a:effectLst/>
            </c:spPr>
          </c:marker>
          <c:cat>
            <c:strRef>
              <c:f>[4]Hoja1!$B$168:$M$168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[4]Hoja1!$B$169:$M$169</c:f>
              <c:numCache>
                <c:formatCode>General</c:formatCode>
                <c:ptCount val="12"/>
                <c:pt idx="0">
                  <c:v>3931</c:v>
                </c:pt>
                <c:pt idx="1">
                  <c:v>2712</c:v>
                </c:pt>
                <c:pt idx="2">
                  <c:v>5659</c:v>
                </c:pt>
                <c:pt idx="3">
                  <c:v>7428</c:v>
                </c:pt>
                <c:pt idx="4">
                  <c:v>7728</c:v>
                </c:pt>
                <c:pt idx="5">
                  <c:v>10469</c:v>
                </c:pt>
                <c:pt idx="6">
                  <c:v>16178</c:v>
                </c:pt>
                <c:pt idx="7">
                  <c:v>28202</c:v>
                </c:pt>
                <c:pt idx="8">
                  <c:v>16029</c:v>
                </c:pt>
                <c:pt idx="9">
                  <c:v>22332</c:v>
                </c:pt>
                <c:pt idx="10">
                  <c:v>13553</c:v>
                </c:pt>
                <c:pt idx="11">
                  <c:v>16479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90-4B08-A494-830009B23044}"/>
            </c:ext>
          </c:extLst>
        </c:ser>
        <c:ser>
          <c:idx val="1"/>
          <c:order val="1"/>
          <c:tx>
            <c:strRef>
              <c:f>[4]Hoja1!$A$170</c:f>
              <c:strCache>
                <c:ptCount val="1"/>
                <c:pt idx="0">
                  <c:v>Año 2022</c:v>
                </c:pt>
              </c:strCache>
            </c:strRef>
          </c:tx>
          <c:spPr>
            <a:ln w="50800" cap="rnd">
              <a:solidFill>
                <a:srgbClr val="FECE00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ECE00"/>
              </a:solidFill>
              <a:ln w="9525">
                <a:solidFill>
                  <a:srgbClr val="FECE00"/>
                </a:solidFill>
              </a:ln>
              <a:effectLst/>
            </c:spPr>
          </c:marker>
          <c:cat>
            <c:strRef>
              <c:f>[4]Hoja1!$B$168:$M$168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[4]Hoja1!$B$170:$M$170</c:f>
              <c:numCache>
                <c:formatCode>General</c:formatCode>
                <c:ptCount val="12"/>
                <c:pt idx="0">
                  <c:v>7467</c:v>
                </c:pt>
                <c:pt idx="1">
                  <c:v>13053</c:v>
                </c:pt>
                <c:pt idx="2">
                  <c:v>11080</c:v>
                </c:pt>
                <c:pt idx="3">
                  <c:v>24358</c:v>
                </c:pt>
                <c:pt idx="4">
                  <c:v>18514</c:v>
                </c:pt>
                <c:pt idx="5">
                  <c:v>18187</c:v>
                </c:pt>
                <c:pt idx="6">
                  <c:v>25066</c:v>
                </c:pt>
                <c:pt idx="7">
                  <c:v>41106</c:v>
                </c:pt>
                <c:pt idx="8">
                  <c:v>22657</c:v>
                </c:pt>
                <c:pt idx="9">
                  <c:v>25040</c:v>
                </c:pt>
                <c:pt idx="10">
                  <c:v>19003</c:v>
                </c:pt>
                <c:pt idx="11">
                  <c:v>24297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90-4B08-A494-830009B23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291904"/>
        <c:axId val="344293864"/>
      </c:lineChart>
      <c:catAx>
        <c:axId val="34429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93864"/>
        <c:crosses val="autoZero"/>
        <c:auto val="1"/>
        <c:lblAlgn val="ctr"/>
        <c:lblOffset val="100"/>
        <c:noMultiLvlLbl val="0"/>
      </c:catAx>
      <c:valAx>
        <c:axId val="34429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9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35089749237282"/>
          <c:y val="6.7300391618055538E-2"/>
          <c:w val="0.18649102507627185"/>
          <c:h val="0.1040034508720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62BAE4"/>
                </a:solidFill>
              </a:rPr>
              <a:t>EVOLUCION ANUAL EN APARTAMENTOS</a:t>
            </a:r>
          </a:p>
          <a:p>
            <a:pPr>
              <a:defRPr sz="1600" b="1">
                <a:solidFill>
                  <a:srgbClr val="62BAE4"/>
                </a:solidFill>
              </a:defRPr>
            </a:pPr>
            <a:r>
              <a:rPr lang="en-U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33575641025641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38975130748584E-2"/>
          <c:y val="0.20142585150643333"/>
          <c:w val="0.9154007267043045"/>
          <c:h val="0.66128228246278375"/>
        </c:manualLayout>
      </c:layout>
      <c:lineChart>
        <c:grouping val="standard"/>
        <c:varyColors val="0"/>
        <c:ser>
          <c:idx val="0"/>
          <c:order val="0"/>
          <c:tx>
            <c:strRef>
              <c:f>[4]Hoja1!$A$174</c:f>
              <c:strCache>
                <c:ptCount val="1"/>
                <c:pt idx="0">
                  <c:v>Año 2021</c:v>
                </c:pt>
              </c:strCache>
            </c:strRef>
          </c:tx>
          <c:spPr>
            <a:ln w="508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[4]Hoja1!$B$173:$M$173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[4]Hoja1!$B$174:$M$174</c:f>
              <c:numCache>
                <c:formatCode>General</c:formatCode>
                <c:ptCount val="12"/>
                <c:pt idx="0">
                  <c:v>9150</c:v>
                </c:pt>
                <c:pt idx="1">
                  <c:v>6403</c:v>
                </c:pt>
                <c:pt idx="2">
                  <c:v>13309</c:v>
                </c:pt>
                <c:pt idx="3">
                  <c:v>20069</c:v>
                </c:pt>
                <c:pt idx="4">
                  <c:v>19590</c:v>
                </c:pt>
                <c:pt idx="5">
                  <c:v>23125</c:v>
                </c:pt>
                <c:pt idx="6">
                  <c:v>45535</c:v>
                </c:pt>
                <c:pt idx="7">
                  <c:v>70900</c:v>
                </c:pt>
                <c:pt idx="8">
                  <c:v>36796</c:v>
                </c:pt>
                <c:pt idx="9">
                  <c:v>44007</c:v>
                </c:pt>
                <c:pt idx="10">
                  <c:v>26452</c:v>
                </c:pt>
                <c:pt idx="11">
                  <c:v>33883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0D-4B88-8D0F-18099FF71359}"/>
            </c:ext>
          </c:extLst>
        </c:ser>
        <c:ser>
          <c:idx val="1"/>
          <c:order val="1"/>
          <c:tx>
            <c:strRef>
              <c:f>[4]Hoja1!$A$175</c:f>
              <c:strCache>
                <c:ptCount val="1"/>
                <c:pt idx="0">
                  <c:v>Año 2022</c:v>
                </c:pt>
              </c:strCache>
            </c:strRef>
          </c:tx>
          <c:spPr>
            <a:ln w="50800" cap="rnd">
              <a:solidFill>
                <a:srgbClr val="62BAE4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62BAE4"/>
              </a:solidFill>
              <a:ln w="9525">
                <a:solidFill>
                  <a:srgbClr val="62BAE4"/>
                </a:solidFill>
              </a:ln>
              <a:effectLst/>
            </c:spPr>
          </c:marker>
          <c:cat>
            <c:strRef>
              <c:f>[4]Hoja1!$B$173:$M$173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[4]Hoja1!$B$175:$M$175</c:f>
              <c:numCache>
                <c:formatCode>General</c:formatCode>
                <c:ptCount val="12"/>
                <c:pt idx="0">
                  <c:v>17834</c:v>
                </c:pt>
                <c:pt idx="1">
                  <c:v>26408</c:v>
                </c:pt>
                <c:pt idx="2">
                  <c:v>22684</c:v>
                </c:pt>
                <c:pt idx="3">
                  <c:v>51357</c:v>
                </c:pt>
                <c:pt idx="4">
                  <c:v>40881</c:v>
                </c:pt>
                <c:pt idx="5">
                  <c:v>40875</c:v>
                </c:pt>
                <c:pt idx="6">
                  <c:v>59342</c:v>
                </c:pt>
                <c:pt idx="7">
                  <c:v>105080</c:v>
                </c:pt>
                <c:pt idx="8">
                  <c:v>48501</c:v>
                </c:pt>
                <c:pt idx="9">
                  <c:v>47711</c:v>
                </c:pt>
                <c:pt idx="10">
                  <c:v>36084</c:v>
                </c:pt>
                <c:pt idx="11">
                  <c:v>48383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0D-4B88-8D0F-18099FF71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407472"/>
        <c:axId val="345409040"/>
      </c:lineChart>
      <c:catAx>
        <c:axId val="34540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5409040"/>
        <c:crosses val="autoZero"/>
        <c:auto val="1"/>
        <c:lblAlgn val="ctr"/>
        <c:lblOffset val="100"/>
        <c:noMultiLvlLbl val="0"/>
      </c:catAx>
      <c:valAx>
        <c:axId val="34540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540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765326722616794"/>
          <c:y val="6.4248762797779996E-2"/>
          <c:w val="0.17234673277383206"/>
          <c:h val="0.10434373184267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34" Type="http://schemas.openxmlformats.org/officeDocument/2006/relationships/chart" Target="../charts/chart31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76" Type="http://schemas.openxmlformats.org/officeDocument/2006/relationships/chart" Target="../charts/chart72.xml"/><Relationship Id="rId84" Type="http://schemas.openxmlformats.org/officeDocument/2006/relationships/chart" Target="../charts/chart79.xml"/><Relationship Id="rId89" Type="http://schemas.openxmlformats.org/officeDocument/2006/relationships/chart" Target="../charts/chart84.xml"/><Relationship Id="rId97" Type="http://schemas.openxmlformats.org/officeDocument/2006/relationships/chart" Target="../charts/chart92.xml"/><Relationship Id="rId7" Type="http://schemas.openxmlformats.org/officeDocument/2006/relationships/chart" Target="../charts/chart6.xml"/><Relationship Id="rId71" Type="http://schemas.openxmlformats.org/officeDocument/2006/relationships/chart" Target="../charts/chart68.xml"/><Relationship Id="rId92" Type="http://schemas.openxmlformats.org/officeDocument/2006/relationships/chart" Target="../charts/chart87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9" Type="http://schemas.openxmlformats.org/officeDocument/2006/relationships/chart" Target="../charts/chart26.xml"/><Relationship Id="rId11" Type="http://schemas.openxmlformats.org/officeDocument/2006/relationships/chart" Target="../charts/chart10.xml"/><Relationship Id="rId24" Type="http://schemas.openxmlformats.org/officeDocument/2006/relationships/chart" Target="../charts/chart21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66" Type="http://schemas.openxmlformats.org/officeDocument/2006/relationships/chart" Target="../charts/chart63.xml"/><Relationship Id="rId74" Type="http://schemas.openxmlformats.org/officeDocument/2006/relationships/chart" Target="../charts/chart70.xml"/><Relationship Id="rId79" Type="http://schemas.openxmlformats.org/officeDocument/2006/relationships/image" Target="../media/image5.png"/><Relationship Id="rId87" Type="http://schemas.openxmlformats.org/officeDocument/2006/relationships/chart" Target="../charts/chart82.xml"/><Relationship Id="rId5" Type="http://schemas.openxmlformats.org/officeDocument/2006/relationships/chart" Target="../charts/chart4.xml"/><Relationship Id="rId61" Type="http://schemas.openxmlformats.org/officeDocument/2006/relationships/chart" Target="../charts/chart58.xml"/><Relationship Id="rId82" Type="http://schemas.openxmlformats.org/officeDocument/2006/relationships/chart" Target="../charts/chart77.xml"/><Relationship Id="rId90" Type="http://schemas.openxmlformats.org/officeDocument/2006/relationships/chart" Target="../charts/chart85.xml"/><Relationship Id="rId95" Type="http://schemas.openxmlformats.org/officeDocument/2006/relationships/chart" Target="../charts/chart90.xml"/><Relationship Id="rId19" Type="http://schemas.openxmlformats.org/officeDocument/2006/relationships/image" Target="../media/image3.jpeg"/><Relationship Id="rId14" Type="http://schemas.openxmlformats.org/officeDocument/2006/relationships/chart" Target="../charts/chart13.xml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56" Type="http://schemas.openxmlformats.org/officeDocument/2006/relationships/chart" Target="../charts/chart53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77" Type="http://schemas.openxmlformats.org/officeDocument/2006/relationships/chart" Target="../charts/chart73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80" Type="http://schemas.openxmlformats.org/officeDocument/2006/relationships/chart" Target="../charts/chart75.xml"/><Relationship Id="rId85" Type="http://schemas.openxmlformats.org/officeDocument/2006/relationships/chart" Target="../charts/chart80.xml"/><Relationship Id="rId93" Type="http://schemas.openxmlformats.org/officeDocument/2006/relationships/chart" Target="../charts/chart88.xml"/><Relationship Id="rId98" Type="http://schemas.openxmlformats.org/officeDocument/2006/relationships/chart" Target="../charts/chart93.xml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6.xml"/><Relationship Id="rId67" Type="http://schemas.openxmlformats.org/officeDocument/2006/relationships/chart" Target="../charts/chart64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1.xml"/><Relationship Id="rId83" Type="http://schemas.openxmlformats.org/officeDocument/2006/relationships/chart" Target="../charts/chart78.xml"/><Relationship Id="rId88" Type="http://schemas.openxmlformats.org/officeDocument/2006/relationships/chart" Target="../charts/chart83.xml"/><Relationship Id="rId91" Type="http://schemas.openxmlformats.org/officeDocument/2006/relationships/chart" Target="../charts/chart86.xml"/><Relationship Id="rId96" Type="http://schemas.openxmlformats.org/officeDocument/2006/relationships/chart" Target="../charts/chart9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image" Target="../media/image4.jpg"/><Relationship Id="rId78" Type="http://schemas.openxmlformats.org/officeDocument/2006/relationships/chart" Target="../charts/chart74.xml"/><Relationship Id="rId81" Type="http://schemas.openxmlformats.org/officeDocument/2006/relationships/chart" Target="../charts/chart76.xml"/><Relationship Id="rId86" Type="http://schemas.openxmlformats.org/officeDocument/2006/relationships/chart" Target="../charts/chart81.xml"/><Relationship Id="rId94" Type="http://schemas.openxmlformats.org/officeDocument/2006/relationships/chart" Target="../charts/chart8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image" Target="../media/image2.jpeg"/><Relationship Id="rId39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1720</xdr:row>
      <xdr:rowOff>0</xdr:rowOff>
    </xdr:from>
    <xdr:to>
      <xdr:col>11</xdr:col>
      <xdr:colOff>628650</xdr:colOff>
      <xdr:row>1720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1841</xdr:row>
      <xdr:rowOff>121104</xdr:rowOff>
    </xdr:from>
    <xdr:to>
      <xdr:col>11</xdr:col>
      <xdr:colOff>277133</xdr:colOff>
      <xdr:row>1860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1487</xdr:row>
      <xdr:rowOff>-1</xdr:rowOff>
    </xdr:from>
    <xdr:to>
      <xdr:col>7</xdr:col>
      <xdr:colOff>367393</xdr:colOff>
      <xdr:row>1498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361</xdr:row>
      <xdr:rowOff>0</xdr:rowOff>
    </xdr:from>
    <xdr:to>
      <xdr:col>7</xdr:col>
      <xdr:colOff>977900</xdr:colOff>
      <xdr:row>369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10</xdr:col>
      <xdr:colOff>12700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44450</xdr:colOff>
      <xdr:row>375</xdr:row>
      <xdr:rowOff>273049</xdr:rowOff>
    </xdr:from>
    <xdr:to>
      <xdr:col>12</xdr:col>
      <xdr:colOff>-1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25400</xdr:colOff>
      <xdr:row>406</xdr:row>
      <xdr:rowOff>1</xdr:rowOff>
    </xdr:from>
    <xdr:to>
      <xdr:col>12</xdr:col>
      <xdr:colOff>31750</xdr:colOff>
      <xdr:row>413</xdr:row>
      <xdr:rowOff>292101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483</xdr:row>
      <xdr:rowOff>0</xdr:rowOff>
    </xdr:from>
    <xdr:to>
      <xdr:col>10</xdr:col>
      <xdr:colOff>12700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25399</xdr:colOff>
      <xdr:row>509</xdr:row>
      <xdr:rowOff>31749</xdr:rowOff>
    </xdr:from>
    <xdr:to>
      <xdr:col>12</xdr:col>
      <xdr:colOff>0</xdr:colOff>
      <xdr:row>517</xdr:row>
      <xdr:rowOff>304800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25400</xdr:colOff>
      <xdr:row>449</xdr:row>
      <xdr:rowOff>6349</xdr:rowOff>
    </xdr:from>
    <xdr:to>
      <xdr:col>12</xdr:col>
      <xdr:colOff>15875</xdr:colOff>
      <xdr:row>457</xdr:row>
      <xdr:rowOff>35718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8</xdr:col>
      <xdr:colOff>15875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11</xdr:col>
      <xdr:colOff>952501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xmlns="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xmlns="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xmlns="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710743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xmlns="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xmlns="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126999</xdr:colOff>
      <xdr:row>610</xdr:row>
      <xdr:rowOff>0</xdr:rowOff>
    </xdr:from>
    <xdr:to>
      <xdr:col>8</xdr:col>
      <xdr:colOff>0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xmlns="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xmlns="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xmlns="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401319</xdr:colOff>
      <xdr:row>681</xdr:row>
      <xdr:rowOff>290593</xdr:rowOff>
    </xdr:from>
    <xdr:to>
      <xdr:col>12</xdr:col>
      <xdr:colOff>805224</xdr:colOff>
      <xdr:row>693</xdr:row>
      <xdr:rowOff>2998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xmlns="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702</xdr:row>
      <xdr:rowOff>0</xdr:rowOff>
    </xdr:from>
    <xdr:to>
      <xdr:col>8</xdr:col>
      <xdr:colOff>0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xmlns="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12700</xdr:colOff>
      <xdr:row>725</xdr:row>
      <xdr:rowOff>0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xmlns="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735</xdr:row>
      <xdr:rowOff>0</xdr:rowOff>
    </xdr:from>
    <xdr:to>
      <xdr:col>8</xdr:col>
      <xdr:colOff>15875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xmlns="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xmlns="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xmlns="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xmlns="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</xdr:colOff>
      <xdr:row>827</xdr:row>
      <xdr:rowOff>0</xdr:rowOff>
    </xdr:from>
    <xdr:to>
      <xdr:col>8</xdr:col>
      <xdr:colOff>21982</xdr:colOff>
      <xdr:row>835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xmlns="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1</xdr:colOff>
      <xdr:row>952</xdr:row>
      <xdr:rowOff>0</xdr:rowOff>
    </xdr:from>
    <xdr:to>
      <xdr:col>8</xdr:col>
      <xdr:colOff>7328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xmlns="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1077</xdr:row>
      <xdr:rowOff>0</xdr:rowOff>
    </xdr:from>
    <xdr:to>
      <xdr:col>8</xdr:col>
      <xdr:colOff>15875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xmlns="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</xdr:colOff>
      <xdr:row>1201</xdr:row>
      <xdr:rowOff>0</xdr:rowOff>
    </xdr:from>
    <xdr:to>
      <xdr:col>8</xdr:col>
      <xdr:colOff>7328</xdr:colOff>
      <xdr:row>1208</xdr:row>
      <xdr:rowOff>315057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xmlns="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1325</xdr:row>
      <xdr:rowOff>0</xdr:rowOff>
    </xdr:from>
    <xdr:to>
      <xdr:col>8</xdr:col>
      <xdr:colOff>0</xdr:colOff>
      <xdr:row>1333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xmlns="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xmlns="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xmlns="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xmlns="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xmlns="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1181</xdr:row>
      <xdr:rowOff>13608</xdr:rowOff>
    </xdr:from>
    <xdr:to>
      <xdr:col>5</xdr:col>
      <xdr:colOff>710743</xdr:colOff>
      <xdr:row>1192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xmlns="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1181</xdr:row>
      <xdr:rowOff>0</xdr:rowOff>
    </xdr:from>
    <xdr:to>
      <xdr:col>12</xdr:col>
      <xdr:colOff>797152</xdr:colOff>
      <xdr:row>1192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xmlns="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1305</xdr:row>
      <xdr:rowOff>13608</xdr:rowOff>
    </xdr:from>
    <xdr:to>
      <xdr:col>5</xdr:col>
      <xdr:colOff>710743</xdr:colOff>
      <xdr:row>1316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xmlns="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393247</xdr:colOff>
      <xdr:row>1305</xdr:row>
      <xdr:rowOff>0</xdr:rowOff>
    </xdr:from>
    <xdr:to>
      <xdr:col>12</xdr:col>
      <xdr:colOff>797152</xdr:colOff>
      <xdr:row>1316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xmlns="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xmlns="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xmlns="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0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xmlns="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0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xmlns="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1216</xdr:row>
      <xdr:rowOff>0</xdr:rowOff>
    </xdr:from>
    <xdr:to>
      <xdr:col>10</xdr:col>
      <xdr:colOff>12700</xdr:colOff>
      <xdr:row>1224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xmlns="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1340</xdr:row>
      <xdr:rowOff>0</xdr:rowOff>
    </xdr:from>
    <xdr:to>
      <xdr:col>10</xdr:col>
      <xdr:colOff>12700</xdr:colOff>
      <xdr:row>1348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xmlns="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1259</xdr:row>
      <xdr:rowOff>0</xdr:rowOff>
    </xdr:from>
    <xdr:to>
      <xdr:col>10</xdr:col>
      <xdr:colOff>12700</xdr:colOff>
      <xdr:row>1267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xmlns="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1357</xdr:row>
      <xdr:rowOff>0</xdr:rowOff>
    </xdr:from>
    <xdr:to>
      <xdr:col>8</xdr:col>
      <xdr:colOff>15875</xdr:colOff>
      <xdr:row>1365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xmlns="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1383</xdr:row>
      <xdr:rowOff>0</xdr:rowOff>
    </xdr:from>
    <xdr:to>
      <xdr:col>10</xdr:col>
      <xdr:colOff>12700</xdr:colOff>
      <xdr:row>1391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xmlns="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8</xdr:col>
      <xdr:colOff>14654</xdr:colOff>
      <xdr:row>867</xdr:row>
      <xdr:rowOff>315057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xmlns="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1</xdr:colOff>
      <xdr:row>985</xdr:row>
      <xdr:rowOff>0</xdr:rowOff>
    </xdr:from>
    <xdr:to>
      <xdr:col>8</xdr:col>
      <xdr:colOff>7328</xdr:colOff>
      <xdr:row>992</xdr:row>
      <xdr:rowOff>315057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xmlns="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1110</xdr:row>
      <xdr:rowOff>0</xdr:rowOff>
    </xdr:from>
    <xdr:to>
      <xdr:col>8</xdr:col>
      <xdr:colOff>0</xdr:colOff>
      <xdr:row>1118</xdr:row>
      <xdr:rowOff>0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xmlns="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1233</xdr:row>
      <xdr:rowOff>0</xdr:rowOff>
    </xdr:from>
    <xdr:to>
      <xdr:col>8</xdr:col>
      <xdr:colOff>0</xdr:colOff>
      <xdr:row>1241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xmlns="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10</xdr:col>
      <xdr:colOff>12700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xmlns="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xmlns="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1432</xdr:row>
      <xdr:rowOff>299352</xdr:rowOff>
    </xdr:from>
    <xdr:to>
      <xdr:col>12</xdr:col>
      <xdr:colOff>816428</xdr:colOff>
      <xdr:row>1443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xmlns="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</xdr:colOff>
      <xdr:row>1487</xdr:row>
      <xdr:rowOff>13607</xdr:rowOff>
    </xdr:from>
    <xdr:to>
      <xdr:col>12</xdr:col>
      <xdr:colOff>860422</xdr:colOff>
      <xdr:row>1499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xmlns="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1515</xdr:row>
      <xdr:rowOff>-1</xdr:rowOff>
    </xdr:from>
    <xdr:to>
      <xdr:col>7</xdr:col>
      <xdr:colOff>367393</xdr:colOff>
      <xdr:row>1526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xmlns="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13608</xdr:colOff>
      <xdr:row>1515</xdr:row>
      <xdr:rowOff>0</xdr:rowOff>
    </xdr:from>
    <xdr:to>
      <xdr:col>12</xdr:col>
      <xdr:colOff>833207</xdr:colOff>
      <xdr:row>1527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xmlns="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1623</xdr:row>
      <xdr:rowOff>0</xdr:rowOff>
    </xdr:from>
    <xdr:to>
      <xdr:col>12</xdr:col>
      <xdr:colOff>0</xdr:colOff>
      <xdr:row>1623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xmlns="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1611</xdr:row>
      <xdr:rowOff>-1</xdr:rowOff>
    </xdr:from>
    <xdr:to>
      <xdr:col>7</xdr:col>
      <xdr:colOff>367393</xdr:colOff>
      <xdr:row>1622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xmlns="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0</xdr:colOff>
      <xdr:row>1611</xdr:row>
      <xdr:rowOff>0</xdr:rowOff>
    </xdr:from>
    <xdr:to>
      <xdr:col>13</xdr:col>
      <xdr:colOff>3171</xdr:colOff>
      <xdr:row>1623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xmlns="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1693</xdr:row>
      <xdr:rowOff>0</xdr:rowOff>
    </xdr:from>
    <xdr:to>
      <xdr:col>7</xdr:col>
      <xdr:colOff>367393</xdr:colOff>
      <xdr:row>1705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xmlns="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27215</xdr:colOff>
      <xdr:row>1693</xdr:row>
      <xdr:rowOff>1</xdr:rowOff>
    </xdr:from>
    <xdr:to>
      <xdr:col>12</xdr:col>
      <xdr:colOff>846816</xdr:colOff>
      <xdr:row>1705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xmlns="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1550</xdr:row>
      <xdr:rowOff>0</xdr:rowOff>
    </xdr:from>
    <xdr:to>
      <xdr:col>7</xdr:col>
      <xdr:colOff>367393</xdr:colOff>
      <xdr:row>1562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xmlns="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1550</xdr:row>
      <xdr:rowOff>1</xdr:rowOff>
    </xdr:from>
    <xdr:to>
      <xdr:col>12</xdr:col>
      <xdr:colOff>860420</xdr:colOff>
      <xdr:row>1562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xmlns="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1563</xdr:row>
      <xdr:rowOff>0</xdr:rowOff>
    </xdr:from>
    <xdr:to>
      <xdr:col>7</xdr:col>
      <xdr:colOff>367393</xdr:colOff>
      <xdr:row>1575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xmlns="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</xdr:col>
      <xdr:colOff>0</xdr:colOff>
      <xdr:row>1563</xdr:row>
      <xdr:rowOff>40822</xdr:rowOff>
    </xdr:from>
    <xdr:to>
      <xdr:col>12</xdr:col>
      <xdr:colOff>860420</xdr:colOff>
      <xdr:row>1575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xmlns="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xmlns="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xmlns="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xmlns="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xmlns="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xmlns="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xmlns="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xmlns="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xmlns="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xmlns="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1164</xdr:row>
      <xdr:rowOff>27215</xdr:rowOff>
    </xdr:from>
    <xdr:to>
      <xdr:col>12</xdr:col>
      <xdr:colOff>859517</xdr:colOff>
      <xdr:row>1170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xmlns="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1226</xdr:row>
      <xdr:rowOff>31750</xdr:rowOff>
    </xdr:from>
    <xdr:to>
      <xdr:col>12</xdr:col>
      <xdr:colOff>832304</xdr:colOff>
      <xdr:row>1231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xmlns="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1288</xdr:row>
      <xdr:rowOff>20411</xdr:rowOff>
    </xdr:from>
    <xdr:to>
      <xdr:col>12</xdr:col>
      <xdr:colOff>857250</xdr:colOff>
      <xdr:row>1294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xmlns="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1350</xdr:row>
      <xdr:rowOff>31750</xdr:rowOff>
    </xdr:from>
    <xdr:to>
      <xdr:col>12</xdr:col>
      <xdr:colOff>832303</xdr:colOff>
      <xdr:row>1355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xmlns="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xmlns="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124</xdr:row>
      <xdr:rowOff>19049</xdr:rowOff>
    </xdr:from>
    <xdr:to>
      <xdr:col>13</xdr:col>
      <xdr:colOff>27213</xdr:colOff>
      <xdr:row>227</xdr:row>
      <xdr:rowOff>157959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xmlns="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408016</xdr:colOff>
      <xdr:row>1417</xdr:row>
      <xdr:rowOff>24651</xdr:rowOff>
    </xdr:from>
    <xdr:to>
      <xdr:col>12</xdr:col>
      <xdr:colOff>435230</xdr:colOff>
      <xdr:row>1429</xdr:row>
      <xdr:rowOff>303696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xmlns="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1640</xdr:row>
      <xdr:rowOff>0</xdr:rowOff>
    </xdr:from>
    <xdr:to>
      <xdr:col>7</xdr:col>
      <xdr:colOff>367393</xdr:colOff>
      <xdr:row>1652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xmlns="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0</xdr:colOff>
      <xdr:row>1640</xdr:row>
      <xdr:rowOff>1</xdr:rowOff>
    </xdr:from>
    <xdr:to>
      <xdr:col>13</xdr:col>
      <xdr:colOff>3171</xdr:colOff>
      <xdr:row>1652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xmlns="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0</xdr:colOff>
      <xdr:row>1674</xdr:row>
      <xdr:rowOff>1</xdr:rowOff>
    </xdr:from>
    <xdr:to>
      <xdr:col>13</xdr:col>
      <xdr:colOff>3171</xdr:colOff>
      <xdr:row>1686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xmlns="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0</xdr:colOff>
      <xdr:row>1674</xdr:row>
      <xdr:rowOff>0</xdr:rowOff>
    </xdr:from>
    <xdr:to>
      <xdr:col>7</xdr:col>
      <xdr:colOff>367393</xdr:colOff>
      <xdr:row>1686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xmlns="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 editAs="oneCell">
    <xdr:from>
      <xdr:col>2</xdr:col>
      <xdr:colOff>0</xdr:colOff>
      <xdr:row>248</xdr:row>
      <xdr:rowOff>0</xdr:rowOff>
    </xdr:from>
    <xdr:to>
      <xdr:col>11</xdr:col>
      <xdr:colOff>16575</xdr:colOff>
      <xdr:row>269</xdr:row>
      <xdr:rowOff>52955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797844" y="45815250"/>
          <a:ext cx="8803387" cy="655376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270</xdr:row>
      <xdr:rowOff>0</xdr:rowOff>
    </xdr:from>
    <xdr:to>
      <xdr:col>11</xdr:col>
      <xdr:colOff>0</xdr:colOff>
      <xdr:row>290</xdr:row>
      <xdr:rowOff>288244</xdr:rowOff>
    </xdr:to>
    <xdr:graphicFrame macro="">
      <xdr:nvGraphicFramePr>
        <xdr:cNvPr id="195" name="Gráfico 19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2</xdr:col>
      <xdr:colOff>0</xdr:colOff>
      <xdr:row>291</xdr:row>
      <xdr:rowOff>61058</xdr:rowOff>
    </xdr:from>
    <xdr:to>
      <xdr:col>11</xdr:col>
      <xdr:colOff>0</xdr:colOff>
      <xdr:row>307</xdr:row>
      <xdr:rowOff>266021</xdr:rowOff>
    </xdr:to>
    <xdr:graphicFrame macro="">
      <xdr:nvGraphicFramePr>
        <xdr:cNvPr id="198" name="Gráfico 197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2</xdr:col>
      <xdr:colOff>1</xdr:colOff>
      <xdr:row>309</xdr:row>
      <xdr:rowOff>0</xdr:rowOff>
    </xdr:from>
    <xdr:to>
      <xdr:col>11</xdr:col>
      <xdr:colOff>1</xdr:colOff>
      <xdr:row>325</xdr:row>
      <xdr:rowOff>294254</xdr:rowOff>
    </xdr:to>
    <xdr:graphicFrame macro="">
      <xdr:nvGraphicFramePr>
        <xdr:cNvPr id="199" name="Gráfico 198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</xdr:col>
      <xdr:colOff>0</xdr:colOff>
      <xdr:row>433</xdr:row>
      <xdr:rowOff>0</xdr:rowOff>
    </xdr:from>
    <xdr:to>
      <xdr:col>12</xdr:col>
      <xdr:colOff>15876</xdr:colOff>
      <xdr:row>440</xdr:row>
      <xdr:rowOff>297656</xdr:rowOff>
    </xdr:to>
    <xdr:graphicFrame macro="">
      <xdr:nvGraphicFramePr>
        <xdr:cNvPr id="200" name="Gráfico 199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126999</xdr:colOff>
      <xdr:row>493</xdr:row>
      <xdr:rowOff>0</xdr:rowOff>
    </xdr:from>
    <xdr:to>
      <xdr:col>11</xdr:col>
      <xdr:colOff>968374</xdr:colOff>
      <xdr:row>500</xdr:row>
      <xdr:rowOff>304800</xdr:rowOff>
    </xdr:to>
    <xdr:graphicFrame macro="">
      <xdr:nvGraphicFramePr>
        <xdr:cNvPr id="201" name="Gráfico 200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0</xdr:colOff>
      <xdr:row>619</xdr:row>
      <xdr:rowOff>0</xdr:rowOff>
    </xdr:from>
    <xdr:to>
      <xdr:col>12</xdr:col>
      <xdr:colOff>31750</xdr:colOff>
      <xdr:row>627</xdr:row>
      <xdr:rowOff>0</xdr:rowOff>
    </xdr:to>
    <xdr:graphicFrame macro="">
      <xdr:nvGraphicFramePr>
        <xdr:cNvPr id="202" name="Gráfico 201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</xdr:col>
      <xdr:colOff>0</xdr:colOff>
      <xdr:row>645</xdr:row>
      <xdr:rowOff>0</xdr:rowOff>
    </xdr:from>
    <xdr:to>
      <xdr:col>12</xdr:col>
      <xdr:colOff>0</xdr:colOff>
      <xdr:row>652</xdr:row>
      <xdr:rowOff>304800</xdr:rowOff>
    </xdr:to>
    <xdr:graphicFrame macro="">
      <xdr:nvGraphicFramePr>
        <xdr:cNvPr id="203" name="Gráfico 202">
          <a:extLst>
            <a:ext uri="{FF2B5EF4-FFF2-40B4-BE49-F238E27FC236}">
              <a16:creationId xmlns="" xmlns:a16="http://schemas.microsoft.com/office/drawing/2014/main" id="{B6FA02F9-2C01-45D5-BBAA-203206E718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</xdr:col>
      <xdr:colOff>0</xdr:colOff>
      <xdr:row>744</xdr:row>
      <xdr:rowOff>0</xdr:rowOff>
    </xdr:from>
    <xdr:to>
      <xdr:col>12</xdr:col>
      <xdr:colOff>0</xdr:colOff>
      <xdr:row>752</xdr:row>
      <xdr:rowOff>1</xdr:rowOff>
    </xdr:to>
    <xdr:graphicFrame macro="">
      <xdr:nvGraphicFramePr>
        <xdr:cNvPr id="204" name="Gráfico 203">
          <a:extLst>
            <a:ext uri="{FF2B5EF4-FFF2-40B4-BE49-F238E27FC236}">
              <a16:creationId xmlns="" xmlns:a16="http://schemas.microsoft.com/office/drawing/2014/main" id="{187B72E5-9073-4707-B324-FDA235C98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</xdr:col>
      <xdr:colOff>0</xdr:colOff>
      <xdr:row>770</xdr:row>
      <xdr:rowOff>0</xdr:rowOff>
    </xdr:from>
    <xdr:to>
      <xdr:col>12</xdr:col>
      <xdr:colOff>15875</xdr:colOff>
      <xdr:row>777</xdr:row>
      <xdr:rowOff>304800</xdr:rowOff>
    </xdr:to>
    <xdr:graphicFrame macro="">
      <xdr:nvGraphicFramePr>
        <xdr:cNvPr id="205" name="Gráfico 204">
          <a:extLst>
            <a:ext uri="{FF2B5EF4-FFF2-40B4-BE49-F238E27FC236}">
              <a16:creationId xmlns="" xmlns:a16="http://schemas.microsoft.com/office/drawing/2014/main" id="{4148AE0F-9082-42F6-A1E1-01D037EAB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</xdr:col>
      <xdr:colOff>0</xdr:colOff>
      <xdr:row>869</xdr:row>
      <xdr:rowOff>0</xdr:rowOff>
    </xdr:from>
    <xdr:to>
      <xdr:col>12</xdr:col>
      <xdr:colOff>0</xdr:colOff>
      <xdr:row>877</xdr:row>
      <xdr:rowOff>1</xdr:rowOff>
    </xdr:to>
    <xdr:graphicFrame macro="">
      <xdr:nvGraphicFramePr>
        <xdr:cNvPr id="206" name="Gráfico 205">
          <a:extLst>
            <a:ext uri="{FF2B5EF4-FFF2-40B4-BE49-F238E27FC236}">
              <a16:creationId xmlns="" xmlns:a16="http://schemas.microsoft.com/office/drawing/2014/main" id="{7B2AE9ED-472F-4A95-AD5F-9940EEF203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126999</xdr:colOff>
      <xdr:row>895</xdr:row>
      <xdr:rowOff>0</xdr:rowOff>
    </xdr:from>
    <xdr:to>
      <xdr:col>12</xdr:col>
      <xdr:colOff>15874</xdr:colOff>
      <xdr:row>902</xdr:row>
      <xdr:rowOff>304800</xdr:rowOff>
    </xdr:to>
    <xdr:graphicFrame macro="">
      <xdr:nvGraphicFramePr>
        <xdr:cNvPr id="207" name="Gráfico 206">
          <a:extLst>
            <a:ext uri="{FF2B5EF4-FFF2-40B4-BE49-F238E27FC236}">
              <a16:creationId xmlns="" xmlns:a16="http://schemas.microsoft.com/office/drawing/2014/main" id="{EBDC9238-1842-47A2-B5AA-1977AEDEA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0</xdr:colOff>
      <xdr:row>994</xdr:row>
      <xdr:rowOff>0</xdr:rowOff>
    </xdr:from>
    <xdr:to>
      <xdr:col>12</xdr:col>
      <xdr:colOff>0</xdr:colOff>
      <xdr:row>1002</xdr:row>
      <xdr:rowOff>1</xdr:rowOff>
    </xdr:to>
    <xdr:graphicFrame macro="">
      <xdr:nvGraphicFramePr>
        <xdr:cNvPr id="208" name="Gráfico 207">
          <a:extLst>
            <a:ext uri="{FF2B5EF4-FFF2-40B4-BE49-F238E27FC236}">
              <a16:creationId xmlns="" xmlns:a16="http://schemas.microsoft.com/office/drawing/2014/main" id="{1E7F0F24-A9FD-47E6-A663-ECA216E20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</xdr:col>
      <xdr:colOff>0</xdr:colOff>
      <xdr:row>1020</xdr:row>
      <xdr:rowOff>0</xdr:rowOff>
    </xdr:from>
    <xdr:to>
      <xdr:col>11</xdr:col>
      <xdr:colOff>968375</xdr:colOff>
      <xdr:row>1027</xdr:row>
      <xdr:rowOff>304800</xdr:rowOff>
    </xdr:to>
    <xdr:graphicFrame macro="">
      <xdr:nvGraphicFramePr>
        <xdr:cNvPr id="209" name="Gráfico 208">
          <a:extLst>
            <a:ext uri="{FF2B5EF4-FFF2-40B4-BE49-F238E27FC236}">
              <a16:creationId xmlns="" xmlns:a16="http://schemas.microsoft.com/office/drawing/2014/main" id="{78599F96-ABC3-4FAC-8705-CAC7A446F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</xdr:col>
      <xdr:colOff>0</xdr:colOff>
      <xdr:row>1119</xdr:row>
      <xdr:rowOff>0</xdr:rowOff>
    </xdr:from>
    <xdr:to>
      <xdr:col>12</xdr:col>
      <xdr:colOff>15875</xdr:colOff>
      <xdr:row>1127</xdr:row>
      <xdr:rowOff>1</xdr:rowOff>
    </xdr:to>
    <xdr:graphicFrame macro="">
      <xdr:nvGraphicFramePr>
        <xdr:cNvPr id="210" name="Gráfico 209">
          <a:extLst>
            <a:ext uri="{FF2B5EF4-FFF2-40B4-BE49-F238E27FC236}">
              <a16:creationId xmlns="" xmlns:a16="http://schemas.microsoft.com/office/drawing/2014/main" id="{347062A3-0CB1-4E17-89A2-CCA6E1EB4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</xdr:col>
      <xdr:colOff>0</xdr:colOff>
      <xdr:row>1145</xdr:row>
      <xdr:rowOff>0</xdr:rowOff>
    </xdr:from>
    <xdr:to>
      <xdr:col>11</xdr:col>
      <xdr:colOff>968375</xdr:colOff>
      <xdr:row>1152</xdr:row>
      <xdr:rowOff>304800</xdr:rowOff>
    </xdr:to>
    <xdr:graphicFrame macro="">
      <xdr:nvGraphicFramePr>
        <xdr:cNvPr id="211" name="Gráfico 210">
          <a:extLst>
            <a:ext uri="{FF2B5EF4-FFF2-40B4-BE49-F238E27FC236}">
              <a16:creationId xmlns="" xmlns:a16="http://schemas.microsoft.com/office/drawing/2014/main" id="{88FA4DAA-2B03-4AD7-9E83-0E24C02B8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</xdr:col>
      <xdr:colOff>0</xdr:colOff>
      <xdr:row>1242</xdr:row>
      <xdr:rowOff>0</xdr:rowOff>
    </xdr:from>
    <xdr:to>
      <xdr:col>11</xdr:col>
      <xdr:colOff>968375</xdr:colOff>
      <xdr:row>1250</xdr:row>
      <xdr:rowOff>1</xdr:rowOff>
    </xdr:to>
    <xdr:graphicFrame macro="">
      <xdr:nvGraphicFramePr>
        <xdr:cNvPr id="212" name="Gráfico 211">
          <a:extLst>
            <a:ext uri="{FF2B5EF4-FFF2-40B4-BE49-F238E27FC236}">
              <a16:creationId xmlns="" xmlns:a16="http://schemas.microsoft.com/office/drawing/2014/main" id="{92BE727C-3496-4566-9291-A8611BC9E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126999</xdr:colOff>
      <xdr:row>1268</xdr:row>
      <xdr:rowOff>0</xdr:rowOff>
    </xdr:from>
    <xdr:to>
      <xdr:col>12</xdr:col>
      <xdr:colOff>15874</xdr:colOff>
      <xdr:row>1275</xdr:row>
      <xdr:rowOff>304800</xdr:rowOff>
    </xdr:to>
    <xdr:graphicFrame macro="">
      <xdr:nvGraphicFramePr>
        <xdr:cNvPr id="213" name="Gráfico 212">
          <a:extLst>
            <a:ext uri="{FF2B5EF4-FFF2-40B4-BE49-F238E27FC236}">
              <a16:creationId xmlns="" xmlns:a16="http://schemas.microsoft.com/office/drawing/2014/main" id="{D8F9846D-758D-4879-83D5-EB3DE8D46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0</xdr:col>
      <xdr:colOff>126999</xdr:colOff>
      <xdr:row>1366</xdr:row>
      <xdr:rowOff>0</xdr:rowOff>
    </xdr:from>
    <xdr:to>
      <xdr:col>12</xdr:col>
      <xdr:colOff>15874</xdr:colOff>
      <xdr:row>1374</xdr:row>
      <xdr:rowOff>1</xdr:rowOff>
    </xdr:to>
    <xdr:graphicFrame macro="">
      <xdr:nvGraphicFramePr>
        <xdr:cNvPr id="214" name="Gráfico 213">
          <a:extLst>
            <a:ext uri="{FF2B5EF4-FFF2-40B4-BE49-F238E27FC236}">
              <a16:creationId xmlns="" xmlns:a16="http://schemas.microsoft.com/office/drawing/2014/main" id="{5BB048AD-FF5E-4F8C-887C-A92391DCB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0</xdr:col>
      <xdr:colOff>126999</xdr:colOff>
      <xdr:row>1392</xdr:row>
      <xdr:rowOff>0</xdr:rowOff>
    </xdr:from>
    <xdr:to>
      <xdr:col>11</xdr:col>
      <xdr:colOff>968374</xdr:colOff>
      <xdr:row>1399</xdr:row>
      <xdr:rowOff>304800</xdr:rowOff>
    </xdr:to>
    <xdr:graphicFrame macro="">
      <xdr:nvGraphicFramePr>
        <xdr:cNvPr id="215" name="Gráfico 214">
          <a:extLst>
            <a:ext uri="{FF2B5EF4-FFF2-40B4-BE49-F238E27FC236}">
              <a16:creationId xmlns="" xmlns:a16="http://schemas.microsoft.com/office/drawing/2014/main" id="{C3D2FE59-F74E-45FB-B7F7-69057EB11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-%20SECCION%20ESTUDIOS%20TURISTICOS/4.-%20BOLET&#205;N%20DE%20COYUNTURA%20TURISTICA/A&#209;O%202015/12.-%20DICIEMB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-%20SECCION%20ESTUDIOS%20TURISTICOS/4.-%20BOLET&#205;N%20DE%20COYUNTURA%20TURISTICA/A&#209;O%202016/1.-%20ENER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-%20SECCION%20ESTUDIOS%20TURISTICOS/4.-%20BOLET&#205;N%20DE%20COYUNTURA%20TURISTICA/A&#209;O%202017/1.-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-%20SECCION%20ESTUDIOS%20TURISTICOS/4.-%20BOLET&#205;N%20DE%20COYUNTURA%20TURISTICA/A&#209;O%202022/12.-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Comparativa mes a mes"/>
      <sheetName val="Oferta"/>
    </sheetNames>
    <sheetDataSet>
      <sheetData sheetId="0">
        <row r="46">
          <cell r="B46" t="str">
            <v>Melilla</v>
          </cell>
          <cell r="C46">
            <v>1.2192386202514172E-3</v>
          </cell>
        </row>
        <row r="47">
          <cell r="B47" t="str">
            <v>Ceuta</v>
          </cell>
          <cell r="C47">
            <v>1.5256775077432394E-3</v>
          </cell>
        </row>
        <row r="48">
          <cell r="B48" t="str">
            <v>Baleares (Islas)</v>
          </cell>
          <cell r="C48">
            <v>8.5609098896384239E-3</v>
          </cell>
        </row>
        <row r="49">
          <cell r="B49" t="str">
            <v>Canarias</v>
          </cell>
          <cell r="C49">
            <v>1.0799183510243893E-2</v>
          </cell>
        </row>
        <row r="50">
          <cell r="B50" t="str">
            <v>Rioja (La)</v>
          </cell>
          <cell r="C50">
            <v>1.1987232603132725E-2</v>
          </cell>
        </row>
        <row r="51">
          <cell r="B51" t="str">
            <v>Murcia (Región de)</v>
          </cell>
          <cell r="C51">
            <v>1.4108320698142052E-2</v>
          </cell>
        </row>
        <row r="52">
          <cell r="B52" t="str">
            <v>Navarra (Comunidad Foral de)</v>
          </cell>
          <cell r="C52">
            <v>1.8189098685979843E-2</v>
          </cell>
        </row>
        <row r="53">
          <cell r="B53" t="str">
            <v>Extremadura</v>
          </cell>
          <cell r="C53">
            <v>2.2376691922545433E-2</v>
          </cell>
        </row>
        <row r="54">
          <cell r="B54" t="str">
            <v>Aragón</v>
          </cell>
          <cell r="C54">
            <v>2.2655723616480827E-2</v>
          </cell>
        </row>
        <row r="55">
          <cell r="B55" t="str">
            <v>Cantabria</v>
          </cell>
          <cell r="C55">
            <v>3.0172333121299744E-2</v>
          </cell>
        </row>
        <row r="56">
          <cell r="B56" t="str">
            <v>Castilla - La Mancha</v>
          </cell>
          <cell r="C56">
            <v>3.9865601807832718E-2</v>
          </cell>
        </row>
        <row r="57">
          <cell r="B57" t="str">
            <v>Comunidad Valenciana</v>
          </cell>
          <cell r="C57">
            <v>5.4241172969341278E-2</v>
          </cell>
        </row>
        <row r="58">
          <cell r="B58" t="str">
            <v>Asturias (Principado de)</v>
          </cell>
          <cell r="C58">
            <v>5.5203832685947418E-2</v>
          </cell>
        </row>
        <row r="59">
          <cell r="B59" t="str">
            <v>Galicia</v>
          </cell>
          <cell r="C59">
            <v>6.5421462059020996E-2</v>
          </cell>
        </row>
        <row r="60">
          <cell r="B60" t="str">
            <v>País Vasco</v>
          </cell>
          <cell r="C60">
            <v>7.1166090667247772E-2</v>
          </cell>
        </row>
        <row r="61">
          <cell r="B61" t="str">
            <v>Cataluña</v>
          </cell>
          <cell r="C61">
            <v>7.1694403886795044E-2</v>
          </cell>
        </row>
        <row r="62">
          <cell r="B62" t="str">
            <v>Andalucía</v>
          </cell>
          <cell r="C62">
            <v>8.0085352063179016E-2</v>
          </cell>
        </row>
        <row r="63">
          <cell r="B63" t="str">
            <v>Castilla y León</v>
          </cell>
          <cell r="C63">
            <v>0.14386171102523804</v>
          </cell>
        </row>
        <row r="64">
          <cell r="B64" t="str">
            <v>Madrid (Comunidad de)</v>
          </cell>
          <cell r="C64">
            <v>0.27686595916748047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Comparativa mes a mes"/>
      <sheetName val="Oferta"/>
    </sheetNames>
    <sheetDataSet>
      <sheetData sheetId="0">
        <row r="204">
          <cell r="B204" t="str">
            <v>V. españoles</v>
          </cell>
          <cell r="C204" t="str">
            <v>V. extranjeros</v>
          </cell>
          <cell r="D204" t="str">
            <v>Total viajeros</v>
          </cell>
        </row>
        <row r="205">
          <cell r="A205" t="str">
            <v>ENERO a ENERO 2015</v>
          </cell>
          <cell r="B205">
            <v>253955</v>
          </cell>
          <cell r="C205">
            <v>47637</v>
          </cell>
          <cell r="D205">
            <v>301592</v>
          </cell>
        </row>
        <row r="206">
          <cell r="A206" t="str">
            <v>ENERO a ENERO 2016</v>
          </cell>
          <cell r="B206">
            <v>287036</v>
          </cell>
          <cell r="C206">
            <v>49434</v>
          </cell>
          <cell r="D206">
            <v>336470</v>
          </cell>
        </row>
        <row r="221">
          <cell r="B221" t="str">
            <v>P. españoles</v>
          </cell>
          <cell r="C221" t="str">
            <v>P. extranjeros</v>
          </cell>
          <cell r="D221" t="str">
            <v>Total pernoctaciones</v>
          </cell>
        </row>
        <row r="222">
          <cell r="A222" t="str">
            <v>ENERO a ENERO 2015</v>
          </cell>
          <cell r="B222">
            <v>421382</v>
          </cell>
          <cell r="C222">
            <v>74635</v>
          </cell>
          <cell r="D222">
            <v>496017</v>
          </cell>
        </row>
        <row r="223">
          <cell r="A223" t="str">
            <v>ENERO a ENERO 2016</v>
          </cell>
          <cell r="B223">
            <v>465987</v>
          </cell>
          <cell r="C223">
            <v>79219</v>
          </cell>
          <cell r="D223">
            <v>545206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Comparativa mes a mes"/>
      <sheetName val="Oferta"/>
    </sheetNames>
    <sheetDataSet>
      <sheetData sheetId="0"/>
      <sheetData sheetId="1"/>
      <sheetData sheetId="2">
        <row r="37">
          <cell r="B37" t="str">
            <v>Hoteles</v>
          </cell>
          <cell r="D37" t="str">
            <v>Hostales</v>
          </cell>
          <cell r="F37" t="str">
            <v>Pensiones</v>
          </cell>
        </row>
        <row r="39">
          <cell r="B39">
            <v>51</v>
          </cell>
          <cell r="D39">
            <v>81</v>
          </cell>
          <cell r="F39">
            <v>13</v>
          </cell>
        </row>
        <row r="40">
          <cell r="B40">
            <v>134</v>
          </cell>
          <cell r="D40">
            <v>116</v>
          </cell>
          <cell r="F40">
            <v>80</v>
          </cell>
        </row>
        <row r="41">
          <cell r="B41">
            <v>91</v>
          </cell>
          <cell r="D41">
            <v>200</v>
          </cell>
          <cell r="F41">
            <v>118</v>
          </cell>
        </row>
        <row r="42">
          <cell r="B42">
            <v>35</v>
          </cell>
          <cell r="D42">
            <v>60</v>
          </cell>
          <cell r="F42">
            <v>24</v>
          </cell>
        </row>
        <row r="43">
          <cell r="B43">
            <v>109</v>
          </cell>
          <cell r="D43">
            <v>110</v>
          </cell>
          <cell r="F43">
            <v>49</v>
          </cell>
        </row>
        <row r="44">
          <cell r="B44">
            <v>62</v>
          </cell>
          <cell r="D44">
            <v>75</v>
          </cell>
          <cell r="F44">
            <v>26</v>
          </cell>
        </row>
        <row r="45">
          <cell r="B45">
            <v>39</v>
          </cell>
          <cell r="D45">
            <v>83</v>
          </cell>
          <cell r="F45">
            <v>22</v>
          </cell>
        </row>
        <row r="46">
          <cell r="B46">
            <v>82</v>
          </cell>
          <cell r="D46">
            <v>64</v>
          </cell>
          <cell r="F46">
            <v>51</v>
          </cell>
        </row>
        <row r="47">
          <cell r="B47">
            <v>47</v>
          </cell>
          <cell r="D47">
            <v>55</v>
          </cell>
          <cell r="F47">
            <v>16</v>
          </cell>
        </row>
        <row r="95">
          <cell r="B95" t="str">
            <v>Ávila</v>
          </cell>
          <cell r="C95" t="str">
            <v>Burgos</v>
          </cell>
          <cell r="D95" t="str">
            <v>León</v>
          </cell>
          <cell r="E95" t="str">
            <v>Palencia</v>
          </cell>
          <cell r="F95" t="str">
            <v>Salamanca</v>
          </cell>
          <cell r="G95" t="str">
            <v>Segovia</v>
          </cell>
          <cell r="H95" t="str">
            <v>Soria</v>
          </cell>
          <cell r="I95" t="str">
            <v>Valladolid</v>
          </cell>
          <cell r="J95" t="str">
            <v>Zamora</v>
          </cell>
        </row>
        <row r="96">
          <cell r="A96" t="str">
            <v>1ª Categoría</v>
          </cell>
          <cell r="B96">
            <v>528</v>
          </cell>
          <cell r="C96">
            <v>2769</v>
          </cell>
          <cell r="D96">
            <v>1135</v>
          </cell>
          <cell r="E96">
            <v>0</v>
          </cell>
          <cell r="F96">
            <v>894</v>
          </cell>
          <cell r="G96">
            <v>1687</v>
          </cell>
          <cell r="H96">
            <v>3912</v>
          </cell>
          <cell r="I96">
            <v>1248</v>
          </cell>
          <cell r="J96">
            <v>248</v>
          </cell>
        </row>
        <row r="97">
          <cell r="A97" t="str">
            <v>2ª Categoría</v>
          </cell>
          <cell r="B97">
            <v>6717</v>
          </cell>
          <cell r="C97">
            <v>4442</v>
          </cell>
          <cell r="D97">
            <v>7909</v>
          </cell>
          <cell r="E97">
            <v>1483</v>
          </cell>
          <cell r="F97">
            <v>4709</v>
          </cell>
          <cell r="G97">
            <v>649</v>
          </cell>
          <cell r="H97">
            <v>888</v>
          </cell>
          <cell r="I97">
            <v>38</v>
          </cell>
          <cell r="J97">
            <v>3356</v>
          </cell>
        </row>
        <row r="98">
          <cell r="A98" t="str">
            <v>Lujo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2"/>
      <sheetName val="Hoja1"/>
    </sheetNames>
    <sheetDataSet>
      <sheetData sheetId="0"/>
      <sheetData sheetId="1">
        <row r="25">
          <cell r="A25" t="str">
            <v>Melilla</v>
          </cell>
          <cell r="B25">
            <v>8.5090841234071999E-4</v>
          </cell>
        </row>
        <row r="26">
          <cell r="A26" t="str">
            <v>Ceuta</v>
          </cell>
          <cell r="B26">
            <v>1.1999302796065999E-3</v>
          </cell>
        </row>
        <row r="27">
          <cell r="A27" t="str">
            <v>Baleares (Islas)</v>
          </cell>
          <cell r="B27">
            <v>8.7899973059099995E-3</v>
          </cell>
        </row>
        <row r="28">
          <cell r="A28" t="str">
            <v>Canarias</v>
          </cell>
          <cell r="B28">
            <v>1.0813756284542E-2</v>
          </cell>
        </row>
        <row r="29">
          <cell r="A29" t="str">
            <v>Rioja (La)</v>
          </cell>
          <cell r="B29">
            <v>1.2947873346846E-2</v>
          </cell>
        </row>
        <row r="30">
          <cell r="A30" t="str">
            <v>Murcia (Región de)</v>
          </cell>
          <cell r="B30">
            <v>1.4275369237385999E-2</v>
          </cell>
        </row>
        <row r="31">
          <cell r="A31" t="str">
            <v>Navarra (Comunidad Foral de)</v>
          </cell>
          <cell r="B31">
            <v>1.9109611177011002E-2</v>
          </cell>
        </row>
        <row r="32">
          <cell r="A32" t="str">
            <v>Aragón</v>
          </cell>
          <cell r="B32">
            <v>2.2873005510956002E-2</v>
          </cell>
        </row>
        <row r="33">
          <cell r="A33" t="str">
            <v>Extremadura</v>
          </cell>
          <cell r="B33">
            <v>2.5311926470457002E-2</v>
          </cell>
        </row>
        <row r="34">
          <cell r="A34" t="str">
            <v>Cantabria</v>
          </cell>
          <cell r="B34">
            <v>3.1360158936172E-2</v>
          </cell>
        </row>
        <row r="35">
          <cell r="A35" t="str">
            <v>Castilla - La Mancha</v>
          </cell>
          <cell r="B35">
            <v>4.3248117140997001E-2</v>
          </cell>
        </row>
        <row r="36">
          <cell r="A36" t="str">
            <v>Asturias (Principado de)</v>
          </cell>
          <cell r="B36">
            <v>5.0187940026915998E-2</v>
          </cell>
        </row>
        <row r="37">
          <cell r="A37" t="str">
            <v>Comunidad Valenciana</v>
          </cell>
          <cell r="B37">
            <v>5.3742982617991E-2</v>
          </cell>
        </row>
        <row r="38">
          <cell r="A38" t="str">
            <v>Galicia</v>
          </cell>
          <cell r="B38">
            <v>5.9640161549134998E-2</v>
          </cell>
        </row>
        <row r="39">
          <cell r="A39" t="str">
            <v>País Vasco</v>
          </cell>
          <cell r="B39">
            <v>6.6725660367382006E-2</v>
          </cell>
        </row>
        <row r="40">
          <cell r="A40" t="str">
            <v>Cataluña</v>
          </cell>
          <cell r="B40">
            <v>7.0632146349340993E-2</v>
          </cell>
        </row>
        <row r="41">
          <cell r="A41" t="str">
            <v>Andalucía</v>
          </cell>
          <cell r="B41">
            <v>7.8794792389848003E-2</v>
          </cell>
        </row>
        <row r="42">
          <cell r="A42" t="str">
            <v>Castilla y León</v>
          </cell>
          <cell r="B42">
            <v>0.14992285863273999</v>
          </cell>
        </row>
        <row r="43">
          <cell r="A43" t="str">
            <v>Madrid (Comunidad de)</v>
          </cell>
          <cell r="B43">
            <v>0.27957280396443002</v>
          </cell>
        </row>
        <row r="47">
          <cell r="A47" t="str">
            <v>Resto de América</v>
          </cell>
          <cell r="B47">
            <v>5.5717783951507997E-2</v>
          </cell>
        </row>
        <row r="48">
          <cell r="A48" t="str">
            <v>Resto del mundo</v>
          </cell>
          <cell r="B48">
            <v>8.8486018906047001E-2</v>
          </cell>
        </row>
        <row r="49">
          <cell r="A49" t="str">
            <v>Resto de Europa</v>
          </cell>
          <cell r="B49">
            <v>0.12352613652764</v>
          </cell>
        </row>
        <row r="50">
          <cell r="A50" t="str">
            <v>Japón</v>
          </cell>
          <cell r="B50">
            <v>3.3234738057440001E-3</v>
          </cell>
        </row>
        <row r="51">
          <cell r="A51" t="str">
            <v>Canadá</v>
          </cell>
          <cell r="B51">
            <v>6.4650851493722001E-3</v>
          </cell>
        </row>
        <row r="52">
          <cell r="A52" t="str">
            <v>Méjico</v>
          </cell>
          <cell r="B52">
            <v>1.4876544234377001E-2</v>
          </cell>
        </row>
        <row r="53">
          <cell r="A53" t="str">
            <v>China</v>
          </cell>
          <cell r="B53">
            <v>1.521109828258E-2</v>
          </cell>
        </row>
        <row r="54">
          <cell r="A54" t="str">
            <v>Brasil</v>
          </cell>
          <cell r="B54">
            <v>2.7226158175783E-2</v>
          </cell>
        </row>
        <row r="55">
          <cell r="A55" t="str">
            <v>EEUU</v>
          </cell>
          <cell r="B55">
            <v>4.6016052099870003E-2</v>
          </cell>
        </row>
        <row r="56">
          <cell r="A56" t="str">
            <v>Alemania</v>
          </cell>
          <cell r="B56">
            <v>5.1010820464714002E-2</v>
          </cell>
        </row>
        <row r="57">
          <cell r="A57" t="str">
            <v>Italia</v>
          </cell>
          <cell r="B57">
            <v>5.2820204935777E-2</v>
          </cell>
        </row>
        <row r="58">
          <cell r="A58" t="str">
            <v>Benelux (Bélgica, Holanda y Luxemburgo)</v>
          </cell>
          <cell r="B58">
            <v>6.2876847308414002E-2</v>
          </cell>
        </row>
        <row r="59">
          <cell r="A59" t="str">
            <v>Reino Unido</v>
          </cell>
          <cell r="B59">
            <v>8.2932760860152999E-2</v>
          </cell>
        </row>
        <row r="60">
          <cell r="A60" t="str">
            <v>Francia</v>
          </cell>
          <cell r="B60">
            <v>0.16601649588685</v>
          </cell>
        </row>
        <row r="61">
          <cell r="A61" t="str">
            <v>Portugal</v>
          </cell>
          <cell r="B61">
            <v>0.20349451941117</v>
          </cell>
        </row>
        <row r="65">
          <cell r="A65" t="str">
            <v>Resto de América</v>
          </cell>
          <cell r="B65">
            <v>4.6788098129521997E-2</v>
          </cell>
        </row>
        <row r="66">
          <cell r="A66" t="str">
            <v>Resto del mundo</v>
          </cell>
          <cell r="B66">
            <v>5.9088278347561002E-2</v>
          </cell>
        </row>
        <row r="67">
          <cell r="A67" t="str">
            <v>Resto de Europa</v>
          </cell>
          <cell r="B67">
            <v>0.10531759192244</v>
          </cell>
        </row>
        <row r="68">
          <cell r="A68" t="str">
            <v>Japón</v>
          </cell>
          <cell r="B68">
            <v>4.3777332141027E-3</v>
          </cell>
        </row>
        <row r="69">
          <cell r="A69" t="str">
            <v>China</v>
          </cell>
          <cell r="B69">
            <v>8.0415443197588993E-3</v>
          </cell>
        </row>
        <row r="70">
          <cell r="A70" t="str">
            <v>Canadá</v>
          </cell>
          <cell r="B70">
            <v>1.1768731361262001E-2</v>
          </cell>
        </row>
        <row r="71">
          <cell r="A71" t="str">
            <v>Méjico</v>
          </cell>
          <cell r="B71">
            <v>1.8070550751846E-2</v>
          </cell>
        </row>
        <row r="72">
          <cell r="A72" t="str">
            <v>Brasil</v>
          </cell>
          <cell r="B72">
            <v>1.9276951043988001E-2</v>
          </cell>
        </row>
        <row r="73">
          <cell r="A73" t="str">
            <v>Italia</v>
          </cell>
          <cell r="B73">
            <v>5.5736997704921999E-2</v>
          </cell>
        </row>
        <row r="74">
          <cell r="A74" t="str">
            <v>EEUU</v>
          </cell>
          <cell r="B74">
            <v>7.8186560334330996E-2</v>
          </cell>
        </row>
        <row r="75">
          <cell r="A75" t="str">
            <v>Alemania</v>
          </cell>
          <cell r="B75">
            <v>9.1644690493226003E-2</v>
          </cell>
        </row>
        <row r="76">
          <cell r="A76" t="str">
            <v>Benelux (Bélgica, Holanda y Luxemburgo)</v>
          </cell>
          <cell r="B76">
            <v>9.4055607033905003E-2</v>
          </cell>
        </row>
        <row r="77">
          <cell r="A77" t="str">
            <v>Reino Unido</v>
          </cell>
          <cell r="B77">
            <v>0.10846870478834</v>
          </cell>
        </row>
        <row r="78">
          <cell r="A78" t="str">
            <v>Portugal</v>
          </cell>
          <cell r="B78">
            <v>0.11657993572776</v>
          </cell>
        </row>
        <row r="79">
          <cell r="A79" t="str">
            <v>Francia</v>
          </cell>
          <cell r="B79">
            <v>0.18259802482703</v>
          </cell>
        </row>
        <row r="82">
          <cell r="B82" t="str">
            <v>Enero</v>
          </cell>
          <cell r="C82" t="str">
            <v>Febrero</v>
          </cell>
          <cell r="D82" t="str">
            <v>Marzo</v>
          </cell>
          <cell r="E82" t="str">
            <v>Abril</v>
          </cell>
          <cell r="F82" t="str">
            <v>Mayo</v>
          </cell>
          <cell r="G82" t="str">
            <v>Junio</v>
          </cell>
          <cell r="H82" t="str">
            <v>Julio</v>
          </cell>
          <cell r="I82" t="str">
            <v>Agosto</v>
          </cell>
          <cell r="J82" t="str">
            <v>Septiembre</v>
          </cell>
          <cell r="K82" t="str">
            <v>Octubre</v>
          </cell>
          <cell r="L82" t="str">
            <v>Noviembre</v>
          </cell>
          <cell r="M82" t="str">
            <v>Diciembre</v>
          </cell>
        </row>
        <row r="83">
          <cell r="A83" t="str">
            <v>Año 2021</v>
          </cell>
          <cell r="B83">
            <v>57114</v>
          </cell>
          <cell r="C83">
            <v>67786</v>
          </cell>
          <cell r="D83">
            <v>136280</v>
          </cell>
          <cell r="E83">
            <v>157426</v>
          </cell>
          <cell r="F83">
            <v>242658</v>
          </cell>
          <cell r="G83">
            <v>405990</v>
          </cell>
          <cell r="H83">
            <v>644699</v>
          </cell>
          <cell r="I83">
            <v>1012502</v>
          </cell>
          <cell r="J83">
            <v>671496</v>
          </cell>
          <cell r="K83">
            <v>717207</v>
          </cell>
          <cell r="L83">
            <v>454528</v>
          </cell>
          <cell r="M83">
            <v>410167</v>
          </cell>
        </row>
        <row r="84">
          <cell r="A84" t="str">
            <v>Año 2022</v>
          </cell>
          <cell r="B84">
            <v>281451</v>
          </cell>
          <cell r="C84">
            <v>389633</v>
          </cell>
          <cell r="D84">
            <v>449376</v>
          </cell>
          <cell r="E84">
            <v>681947</v>
          </cell>
          <cell r="F84">
            <v>692687</v>
          </cell>
          <cell r="G84">
            <v>744246</v>
          </cell>
          <cell r="H84">
            <v>862818</v>
          </cell>
          <cell r="I84">
            <v>1247844</v>
          </cell>
          <cell r="J84">
            <v>805617</v>
          </cell>
          <cell r="K84">
            <v>741718</v>
          </cell>
          <cell r="L84">
            <v>547819</v>
          </cell>
          <cell r="M84">
            <v>478501</v>
          </cell>
        </row>
        <row r="87">
          <cell r="B87" t="str">
            <v>Enero</v>
          </cell>
          <cell r="C87" t="str">
            <v>Febrero</v>
          </cell>
          <cell r="D87" t="str">
            <v>Marzo</v>
          </cell>
          <cell r="E87" t="str">
            <v>Abril</v>
          </cell>
          <cell r="F87" t="str">
            <v>Mayo</v>
          </cell>
          <cell r="G87" t="str">
            <v>Junio</v>
          </cell>
          <cell r="H87" t="str">
            <v>Julio</v>
          </cell>
          <cell r="I87" t="str">
            <v>Agosto</v>
          </cell>
          <cell r="J87" t="str">
            <v>Septiembre</v>
          </cell>
          <cell r="K87" t="str">
            <v>Octubre</v>
          </cell>
          <cell r="L87" t="str">
            <v>Noviembre</v>
          </cell>
          <cell r="M87" t="str">
            <v>Diciembre</v>
          </cell>
        </row>
        <row r="88">
          <cell r="A88" t="str">
            <v>Año 2021</v>
          </cell>
          <cell r="B88">
            <v>114795</v>
          </cell>
          <cell r="C88">
            <v>129060</v>
          </cell>
          <cell r="D88">
            <v>230578</v>
          </cell>
          <cell r="E88">
            <v>283640</v>
          </cell>
          <cell r="F88">
            <v>417470</v>
          </cell>
          <cell r="G88">
            <v>667576</v>
          </cell>
          <cell r="H88">
            <v>1171284</v>
          </cell>
          <cell r="I88">
            <v>1834134</v>
          </cell>
          <cell r="J88">
            <v>1097438</v>
          </cell>
          <cell r="K88">
            <v>1194954</v>
          </cell>
          <cell r="L88">
            <v>737898</v>
          </cell>
          <cell r="M88">
            <v>701891</v>
          </cell>
        </row>
        <row r="89">
          <cell r="A89" t="str">
            <v>Año 2022</v>
          </cell>
          <cell r="B89">
            <v>455882</v>
          </cell>
          <cell r="C89">
            <v>625001</v>
          </cell>
          <cell r="D89">
            <v>733247</v>
          </cell>
          <cell r="E89">
            <v>1160823</v>
          </cell>
          <cell r="F89">
            <v>1125964</v>
          </cell>
          <cell r="G89">
            <v>1219897</v>
          </cell>
          <cell r="H89">
            <v>1443163</v>
          </cell>
          <cell r="I89">
            <v>2171143</v>
          </cell>
          <cell r="J89">
            <v>1273778</v>
          </cell>
          <cell r="K89">
            <v>1229946</v>
          </cell>
          <cell r="L89">
            <v>869267</v>
          </cell>
          <cell r="M89">
            <v>815320</v>
          </cell>
        </row>
        <row r="94">
          <cell r="B94" t="str">
            <v>Enero</v>
          </cell>
          <cell r="C94" t="str">
            <v>Febrero</v>
          </cell>
          <cell r="D94" t="str">
            <v>Marzo</v>
          </cell>
          <cell r="E94" t="str">
            <v>Abril</v>
          </cell>
          <cell r="F94" t="str">
            <v>Mayo</v>
          </cell>
          <cell r="G94" t="str">
            <v>Junio</v>
          </cell>
          <cell r="H94" t="str">
            <v>Julio</v>
          </cell>
          <cell r="I94" t="str">
            <v>Agosto</v>
          </cell>
          <cell r="J94" t="str">
            <v>Septiembre</v>
          </cell>
          <cell r="K94" t="str">
            <v>Octubre</v>
          </cell>
          <cell r="L94" t="str">
            <v>Noviembre</v>
          </cell>
          <cell r="M94" t="str">
            <v>Diciembre</v>
          </cell>
        </row>
        <row r="95">
          <cell r="A95" t="str">
            <v>Año 2021</v>
          </cell>
          <cell r="B95">
            <v>45926</v>
          </cell>
          <cell r="C95">
            <v>58712</v>
          </cell>
          <cell r="D95">
            <v>112028</v>
          </cell>
          <cell r="E95">
            <v>123418</v>
          </cell>
          <cell r="F95">
            <v>188872</v>
          </cell>
          <cell r="G95">
            <v>307630</v>
          </cell>
          <cell r="H95">
            <v>435484</v>
          </cell>
          <cell r="I95">
            <v>686947</v>
          </cell>
          <cell r="J95">
            <v>490025</v>
          </cell>
          <cell r="K95">
            <v>516864</v>
          </cell>
          <cell r="L95">
            <v>337348</v>
          </cell>
          <cell r="M95">
            <v>295058</v>
          </cell>
        </row>
        <row r="96">
          <cell r="A96" t="str">
            <v>Año 2022</v>
          </cell>
          <cell r="B96">
            <v>229828</v>
          </cell>
          <cell r="C96">
            <v>293017</v>
          </cell>
          <cell r="D96">
            <v>345353</v>
          </cell>
          <cell r="E96">
            <v>465973</v>
          </cell>
          <cell r="F96">
            <v>473233</v>
          </cell>
          <cell r="G96">
            <v>493626</v>
          </cell>
          <cell r="H96">
            <v>557228</v>
          </cell>
          <cell r="I96">
            <v>798195</v>
          </cell>
          <cell r="J96">
            <v>560120</v>
          </cell>
          <cell r="K96">
            <v>518590</v>
          </cell>
          <cell r="L96">
            <v>406302</v>
          </cell>
          <cell r="M96">
            <v>335219</v>
          </cell>
        </row>
        <row r="99">
          <cell r="B99" t="str">
            <v>Enero</v>
          </cell>
          <cell r="C99" t="str">
            <v>Febrero</v>
          </cell>
          <cell r="D99" t="str">
            <v>Marzo</v>
          </cell>
          <cell r="E99" t="str">
            <v>Abril</v>
          </cell>
          <cell r="F99" t="str">
            <v>Mayo</v>
          </cell>
          <cell r="G99" t="str">
            <v>Junio</v>
          </cell>
          <cell r="H99" t="str">
            <v>Julio</v>
          </cell>
          <cell r="I99" t="str">
            <v>Agosto</v>
          </cell>
          <cell r="J99" t="str">
            <v>Septiembre</v>
          </cell>
          <cell r="K99" t="str">
            <v>Octubre</v>
          </cell>
          <cell r="L99" t="str">
            <v>Noviembre</v>
          </cell>
          <cell r="M99" t="str">
            <v>Diciembre</v>
          </cell>
        </row>
        <row r="100">
          <cell r="A100" t="str">
            <v>Año 2021</v>
          </cell>
          <cell r="B100">
            <v>86247</v>
          </cell>
          <cell r="C100">
            <v>103742</v>
          </cell>
          <cell r="D100">
            <v>174988</v>
          </cell>
          <cell r="E100">
            <v>201934</v>
          </cell>
          <cell r="F100">
            <v>295180</v>
          </cell>
          <cell r="G100">
            <v>459231</v>
          </cell>
          <cell r="H100">
            <v>666051</v>
          </cell>
          <cell r="I100">
            <v>1036390</v>
          </cell>
          <cell r="J100">
            <v>756781</v>
          </cell>
          <cell r="K100">
            <v>818861</v>
          </cell>
          <cell r="L100">
            <v>520484</v>
          </cell>
          <cell r="M100">
            <v>455996</v>
          </cell>
        </row>
        <row r="101">
          <cell r="A101" t="str">
            <v>Año 2022</v>
          </cell>
          <cell r="B101">
            <v>348819</v>
          </cell>
          <cell r="C101">
            <v>442568</v>
          </cell>
          <cell r="D101">
            <v>529251</v>
          </cell>
          <cell r="E101">
            <v>718544</v>
          </cell>
          <cell r="F101">
            <v>731642</v>
          </cell>
          <cell r="G101">
            <v>756578</v>
          </cell>
          <cell r="H101">
            <v>822671</v>
          </cell>
          <cell r="I101">
            <v>1157151</v>
          </cell>
          <cell r="J101">
            <v>844900</v>
          </cell>
          <cell r="K101">
            <v>824868</v>
          </cell>
          <cell r="L101">
            <v>615100</v>
          </cell>
          <cell r="M101">
            <v>510434</v>
          </cell>
        </row>
        <row r="106">
          <cell r="B106" t="str">
            <v>Enero</v>
          </cell>
          <cell r="C106" t="str">
            <v>Febrero</v>
          </cell>
          <cell r="D106" t="str">
            <v>Marzo</v>
          </cell>
          <cell r="E106" t="str">
            <v>Abril</v>
          </cell>
          <cell r="F106" t="str">
            <v>Mayo</v>
          </cell>
          <cell r="G106" t="str">
            <v>Junio</v>
          </cell>
          <cell r="H106" t="str">
            <v>Julio</v>
          </cell>
          <cell r="I106" t="str">
            <v>Agosto</v>
          </cell>
          <cell r="J106" t="str">
            <v>Septiembre</v>
          </cell>
          <cell r="K106" t="str">
            <v>Octubre</v>
          </cell>
          <cell r="L106" t="str">
            <v>Noviembre</v>
          </cell>
          <cell r="M106" t="str">
            <v>Diciembre</v>
          </cell>
        </row>
        <row r="107">
          <cell r="A107" t="str">
            <v>Año 2021</v>
          </cell>
          <cell r="B107">
            <v>1269</v>
          </cell>
          <cell r="C107">
            <v>1156</v>
          </cell>
          <cell r="D107">
            <v>1818</v>
          </cell>
          <cell r="E107">
            <v>2455</v>
          </cell>
          <cell r="F107">
            <v>3553</v>
          </cell>
          <cell r="G107">
            <v>6806</v>
          </cell>
          <cell r="H107">
            <v>7503</v>
          </cell>
          <cell r="I107">
            <v>16468</v>
          </cell>
          <cell r="J107">
            <v>11709</v>
          </cell>
          <cell r="K107">
            <v>13768</v>
          </cell>
          <cell r="L107">
            <v>7984</v>
          </cell>
          <cell r="M107">
            <v>7283</v>
          </cell>
        </row>
        <row r="108">
          <cell r="A108" t="str">
            <v>Año 2022</v>
          </cell>
          <cell r="B108">
            <v>3388</v>
          </cell>
          <cell r="C108">
            <v>5353</v>
          </cell>
          <cell r="D108">
            <v>5232</v>
          </cell>
          <cell r="E108">
            <v>11378</v>
          </cell>
          <cell r="F108">
            <v>10243</v>
          </cell>
          <cell r="G108">
            <v>16464</v>
          </cell>
          <cell r="H108">
            <v>14458</v>
          </cell>
          <cell r="I108">
            <v>24629</v>
          </cell>
          <cell r="J108">
            <v>15129</v>
          </cell>
          <cell r="K108">
            <v>14122</v>
          </cell>
          <cell r="L108">
            <v>7135</v>
          </cell>
          <cell r="M108">
            <v>7324</v>
          </cell>
        </row>
        <row r="111">
          <cell r="B111" t="str">
            <v>Enero</v>
          </cell>
          <cell r="C111" t="str">
            <v>Febrero</v>
          </cell>
          <cell r="D111" t="str">
            <v>Marzo</v>
          </cell>
          <cell r="E111" t="str">
            <v>Abril</v>
          </cell>
          <cell r="F111" t="str">
            <v>Mayo</v>
          </cell>
          <cell r="G111" t="str">
            <v>Junio</v>
          </cell>
          <cell r="H111" t="str">
            <v>Julio</v>
          </cell>
          <cell r="I111" t="str">
            <v>Agosto</v>
          </cell>
          <cell r="J111" t="str">
            <v>Septiembre</v>
          </cell>
          <cell r="K111" t="str">
            <v>Octubre</v>
          </cell>
          <cell r="L111" t="str">
            <v>Noviembre</v>
          </cell>
          <cell r="M111" t="str">
            <v>Diciembre</v>
          </cell>
        </row>
        <row r="112">
          <cell r="A112" t="str">
            <v>Año 2021</v>
          </cell>
          <cell r="B112">
            <v>3268</v>
          </cell>
          <cell r="C112">
            <v>3345</v>
          </cell>
          <cell r="D112">
            <v>6429</v>
          </cell>
          <cell r="E112">
            <v>6123</v>
          </cell>
          <cell r="F112">
            <v>9655</v>
          </cell>
          <cell r="G112">
            <v>14450</v>
          </cell>
          <cell r="H112">
            <v>14910</v>
          </cell>
          <cell r="I112">
            <v>27061</v>
          </cell>
          <cell r="J112">
            <v>25300</v>
          </cell>
          <cell r="K112">
            <v>24876</v>
          </cell>
          <cell r="L112">
            <v>16766</v>
          </cell>
          <cell r="M112">
            <v>11309</v>
          </cell>
        </row>
        <row r="113">
          <cell r="A113" t="str">
            <v>Año 2022</v>
          </cell>
          <cell r="B113">
            <v>8069</v>
          </cell>
          <cell r="C113">
            <v>10955</v>
          </cell>
          <cell r="D113">
            <v>12885</v>
          </cell>
          <cell r="E113">
            <v>21608</v>
          </cell>
          <cell r="F113">
            <v>20327</v>
          </cell>
          <cell r="G113">
            <v>28296</v>
          </cell>
          <cell r="H113">
            <v>24791</v>
          </cell>
          <cell r="I113">
            <v>36820</v>
          </cell>
          <cell r="J113">
            <v>29974</v>
          </cell>
          <cell r="K113">
            <v>21978</v>
          </cell>
          <cell r="L113">
            <v>15304</v>
          </cell>
          <cell r="M113">
            <v>14945</v>
          </cell>
        </row>
        <row r="119">
          <cell r="B119" t="str">
            <v>Enero</v>
          </cell>
          <cell r="C119" t="str">
            <v>Febrero</v>
          </cell>
          <cell r="D119" t="str">
            <v>Marzo</v>
          </cell>
          <cell r="E119" t="str">
            <v>Abril</v>
          </cell>
          <cell r="F119" t="str">
            <v>Mayo</v>
          </cell>
          <cell r="G119" t="str">
            <v>Junio</v>
          </cell>
          <cell r="H119" t="str">
            <v>Julio</v>
          </cell>
          <cell r="I119" t="str">
            <v>Agosto</v>
          </cell>
          <cell r="J119" t="str">
            <v>Septiembre</v>
          </cell>
          <cell r="K119" t="str">
            <v>Octubre</v>
          </cell>
          <cell r="L119" t="str">
            <v>Noviembre</v>
          </cell>
          <cell r="M119" t="str">
            <v>Diciembre</v>
          </cell>
        </row>
        <row r="120">
          <cell r="A120" t="str">
            <v>Año 2021</v>
          </cell>
          <cell r="B120">
            <v>3374</v>
          </cell>
          <cell r="C120">
            <v>3513</v>
          </cell>
          <cell r="D120">
            <v>11511</v>
          </cell>
          <cell r="E120">
            <v>15359</v>
          </cell>
          <cell r="F120">
            <v>25587</v>
          </cell>
          <cell r="G120">
            <v>39627</v>
          </cell>
          <cell r="H120">
            <v>96991</v>
          </cell>
          <cell r="I120">
            <v>158931</v>
          </cell>
          <cell r="J120">
            <v>88286</v>
          </cell>
          <cell r="K120">
            <v>107502</v>
          </cell>
          <cell r="L120">
            <v>66376</v>
          </cell>
          <cell r="M120">
            <v>62389</v>
          </cell>
        </row>
        <row r="121">
          <cell r="A121" t="str">
            <v>Año 2022</v>
          </cell>
          <cell r="B121">
            <v>26772</v>
          </cell>
          <cell r="C121">
            <v>46257</v>
          </cell>
          <cell r="D121">
            <v>48671</v>
          </cell>
          <cell r="E121">
            <v>95600</v>
          </cell>
          <cell r="F121">
            <v>79540</v>
          </cell>
          <cell r="G121">
            <v>88539</v>
          </cell>
          <cell r="H121">
            <v>105396</v>
          </cell>
          <cell r="I121">
            <v>176832</v>
          </cell>
          <cell r="J121">
            <v>93598</v>
          </cell>
          <cell r="K121">
            <v>103493</v>
          </cell>
          <cell r="L121">
            <v>70287</v>
          </cell>
          <cell r="M121">
            <v>72434</v>
          </cell>
        </row>
        <row r="124">
          <cell r="B124" t="str">
            <v>Enero</v>
          </cell>
          <cell r="C124" t="str">
            <v>Febrero</v>
          </cell>
          <cell r="D124" t="str">
            <v>Marzo</v>
          </cell>
          <cell r="E124" t="str">
            <v>Abril</v>
          </cell>
          <cell r="F124" t="str">
            <v>Mayo</v>
          </cell>
          <cell r="G124" t="str">
            <v>Junio</v>
          </cell>
          <cell r="H124" t="str">
            <v>Julio</v>
          </cell>
          <cell r="I124" t="str">
            <v>Agosto</v>
          </cell>
          <cell r="J124" t="str">
            <v>Septiembre</v>
          </cell>
          <cell r="K124" t="str">
            <v>Octubre</v>
          </cell>
          <cell r="L124" t="str">
            <v>Noviembre</v>
          </cell>
          <cell r="M124" t="str">
            <v>Diciembre</v>
          </cell>
        </row>
        <row r="125">
          <cell r="A125" t="str">
            <v>Año 2021</v>
          </cell>
          <cell r="B125">
            <v>7649</v>
          </cell>
          <cell r="C125">
            <v>8259</v>
          </cell>
          <cell r="D125">
            <v>23235</v>
          </cell>
          <cell r="E125">
            <v>30482</v>
          </cell>
          <cell r="F125">
            <v>46524</v>
          </cell>
          <cell r="G125">
            <v>72268</v>
          </cell>
          <cell r="H125">
            <v>230258</v>
          </cell>
          <cell r="I125">
            <v>405040</v>
          </cell>
          <cell r="J125">
            <v>155719</v>
          </cell>
          <cell r="K125">
            <v>202445</v>
          </cell>
          <cell r="L125">
            <v>121231</v>
          </cell>
          <cell r="M125">
            <v>134560</v>
          </cell>
        </row>
        <row r="126">
          <cell r="A126" t="str">
            <v>Año 2022</v>
          </cell>
          <cell r="B126">
            <v>48743</v>
          </cell>
          <cell r="C126">
            <v>83050</v>
          </cell>
          <cell r="D126">
            <v>84632</v>
          </cell>
          <cell r="E126">
            <v>193270</v>
          </cell>
          <cell r="F126">
            <v>133587</v>
          </cell>
          <cell r="G126">
            <v>165479</v>
          </cell>
          <cell r="H126">
            <v>217525</v>
          </cell>
          <cell r="I126">
            <v>421153</v>
          </cell>
          <cell r="J126">
            <v>166982</v>
          </cell>
          <cell r="K126">
            <v>191125</v>
          </cell>
          <cell r="L126">
            <v>121048</v>
          </cell>
          <cell r="M126">
            <v>155724</v>
          </cell>
        </row>
        <row r="131">
          <cell r="B131" t="str">
            <v>Enero</v>
          </cell>
          <cell r="C131" t="str">
            <v>Febrero</v>
          </cell>
          <cell r="D131" t="str">
            <v>Marzo</v>
          </cell>
          <cell r="E131" t="str">
            <v>Abril</v>
          </cell>
          <cell r="F131" t="str">
            <v>Mayo</v>
          </cell>
          <cell r="G131" t="str">
            <v>Junio</v>
          </cell>
          <cell r="H131" t="str">
            <v>Julio</v>
          </cell>
          <cell r="I131" t="str">
            <v>Agosto</v>
          </cell>
          <cell r="J131" t="str">
            <v>Septiembre</v>
          </cell>
          <cell r="K131" t="str">
            <v>Octubre</v>
          </cell>
          <cell r="L131" t="str">
            <v>Noviembre</v>
          </cell>
          <cell r="M131" t="str">
            <v>Diciembre</v>
          </cell>
        </row>
        <row r="132">
          <cell r="A132" t="str">
            <v>Año 2021</v>
          </cell>
          <cell r="B132">
            <v>42</v>
          </cell>
          <cell r="C132">
            <v>127</v>
          </cell>
          <cell r="D132">
            <v>2213</v>
          </cell>
          <cell r="E132">
            <v>2549</v>
          </cell>
          <cell r="F132">
            <v>6340</v>
          </cell>
          <cell r="G132">
            <v>19723</v>
          </cell>
          <cell r="H132">
            <v>46151</v>
          </cell>
          <cell r="I132">
            <v>64800</v>
          </cell>
          <cell r="J132">
            <v>18665</v>
          </cell>
          <cell r="K132">
            <v>12969</v>
          </cell>
          <cell r="L132">
            <v>3179</v>
          </cell>
          <cell r="M132">
            <v>1504</v>
          </cell>
        </row>
        <row r="133">
          <cell r="A133" t="str">
            <v>Año 2022</v>
          </cell>
          <cell r="B133">
            <v>1720</v>
          </cell>
          <cell r="C133">
            <v>6609</v>
          </cell>
          <cell r="D133">
            <v>9152</v>
          </cell>
          <cell r="E133">
            <v>26192</v>
          </cell>
          <cell r="F133">
            <v>37728</v>
          </cell>
          <cell r="G133">
            <v>39300</v>
          </cell>
          <cell r="H133">
            <v>76406</v>
          </cell>
          <cell r="I133">
            <v>88133</v>
          </cell>
          <cell r="J133">
            <v>31986</v>
          </cell>
          <cell r="K133">
            <v>18066</v>
          </cell>
          <cell r="L133">
            <v>8334</v>
          </cell>
          <cell r="M133">
            <v>4738</v>
          </cell>
        </row>
        <row r="136">
          <cell r="B136" t="str">
            <v>Enero</v>
          </cell>
          <cell r="C136" t="str">
            <v>Febrero</v>
          </cell>
          <cell r="D136" t="str">
            <v>Marzo</v>
          </cell>
          <cell r="E136" t="str">
            <v>Abril</v>
          </cell>
          <cell r="F136" t="str">
            <v>Mayo</v>
          </cell>
          <cell r="G136" t="str">
            <v>Junio</v>
          </cell>
          <cell r="H136" t="str">
            <v>Julio</v>
          </cell>
          <cell r="I136" t="str">
            <v>Agosto</v>
          </cell>
          <cell r="J136" t="str">
            <v>Septiembre</v>
          </cell>
          <cell r="K136" t="str">
            <v>Octubre</v>
          </cell>
          <cell r="L136" t="str">
            <v>Noviembre</v>
          </cell>
          <cell r="M136" t="str">
            <v>Diciembre</v>
          </cell>
        </row>
        <row r="137">
          <cell r="A137" t="str">
            <v>Año 2021</v>
          </cell>
          <cell r="B137">
            <v>70</v>
          </cell>
          <cell r="C137">
            <v>210</v>
          </cell>
          <cell r="D137">
            <v>3837</v>
          </cell>
          <cell r="E137">
            <v>6500</v>
          </cell>
          <cell r="F137">
            <v>18608</v>
          </cell>
          <cell r="G137">
            <v>56433</v>
          </cell>
          <cell r="H137">
            <v>108957</v>
          </cell>
          <cell r="I137">
            <v>166883</v>
          </cell>
          <cell r="J137">
            <v>45306</v>
          </cell>
          <cell r="K137">
            <v>24723</v>
          </cell>
          <cell r="L137">
            <v>4900</v>
          </cell>
          <cell r="M137">
            <v>2804</v>
          </cell>
        </row>
        <row r="138">
          <cell r="A138" t="str">
            <v>Año 2022</v>
          </cell>
          <cell r="B138">
            <v>2947</v>
          </cell>
          <cell r="C138">
            <v>11314</v>
          </cell>
          <cell r="D138">
            <v>15095</v>
          </cell>
          <cell r="E138">
            <v>60766</v>
          </cell>
          <cell r="F138">
            <v>79257</v>
          </cell>
          <cell r="G138">
            <v>85884</v>
          </cell>
          <cell r="H138">
            <v>157088</v>
          </cell>
          <cell r="I138">
            <v>223036</v>
          </cell>
          <cell r="J138">
            <v>61451</v>
          </cell>
          <cell r="K138">
            <v>35786</v>
          </cell>
          <cell r="L138">
            <v>14781</v>
          </cell>
          <cell r="M138">
            <v>7445</v>
          </cell>
        </row>
        <row r="143">
          <cell r="B143" t="str">
            <v>Enero</v>
          </cell>
          <cell r="C143" t="str">
            <v>Febrero</v>
          </cell>
          <cell r="D143" t="str">
            <v>Marzo</v>
          </cell>
          <cell r="E143" t="str">
            <v>Abril</v>
          </cell>
          <cell r="F143" t="str">
            <v>Mayo</v>
          </cell>
          <cell r="G143" t="str">
            <v>Junio</v>
          </cell>
          <cell r="H143" t="str">
            <v>Julio</v>
          </cell>
          <cell r="I143" t="str">
            <v>Agosto</v>
          </cell>
          <cell r="J143" t="str">
            <v>Septiembre</v>
          </cell>
          <cell r="K143" t="str">
            <v>Octubre</v>
          </cell>
          <cell r="L143" t="str">
            <v>Noviembre</v>
          </cell>
          <cell r="M143" t="str">
            <v>Diciembre</v>
          </cell>
        </row>
        <row r="144">
          <cell r="A144" t="str">
            <v>Año 2021</v>
          </cell>
          <cell r="B144">
            <v>55</v>
          </cell>
          <cell r="C144">
            <v>54</v>
          </cell>
          <cell r="D144">
            <v>273</v>
          </cell>
          <cell r="E144">
            <v>707</v>
          </cell>
          <cell r="F144">
            <v>2129</v>
          </cell>
          <cell r="G144">
            <v>5992</v>
          </cell>
          <cell r="H144">
            <v>18210</v>
          </cell>
          <cell r="I144">
            <v>23267</v>
          </cell>
          <cell r="J144">
            <v>21245</v>
          </cell>
          <cell r="K144">
            <v>15614</v>
          </cell>
          <cell r="L144">
            <v>4565</v>
          </cell>
          <cell r="M144">
            <v>1319</v>
          </cell>
        </row>
        <row r="145">
          <cell r="A145" t="str">
            <v>Año 2022</v>
          </cell>
          <cell r="B145">
            <v>94</v>
          </cell>
          <cell r="C145">
            <v>5691</v>
          </cell>
          <cell r="D145">
            <v>7499</v>
          </cell>
          <cell r="E145">
            <v>22459</v>
          </cell>
          <cell r="F145">
            <v>35794</v>
          </cell>
          <cell r="G145">
            <v>49518</v>
          </cell>
          <cell r="H145">
            <v>38855</v>
          </cell>
          <cell r="I145">
            <v>64624</v>
          </cell>
          <cell r="J145">
            <v>44069</v>
          </cell>
          <cell r="K145">
            <v>27507</v>
          </cell>
          <cell r="L145">
            <v>11500</v>
          </cell>
          <cell r="M145">
            <v>6361</v>
          </cell>
        </row>
        <row r="148">
          <cell r="B148" t="str">
            <v>Enero</v>
          </cell>
          <cell r="C148" t="str">
            <v>Febrero</v>
          </cell>
          <cell r="D148" t="str">
            <v>Marzo</v>
          </cell>
          <cell r="E148" t="str">
            <v>Abril</v>
          </cell>
          <cell r="F148" t="str">
            <v>Mayo</v>
          </cell>
          <cell r="G148" t="str">
            <v>Junio</v>
          </cell>
          <cell r="H148" t="str">
            <v>Julio</v>
          </cell>
          <cell r="I148" t="str">
            <v>Agosto</v>
          </cell>
          <cell r="J148" t="str">
            <v>Septiembre</v>
          </cell>
          <cell r="K148" t="str">
            <v>Octubre</v>
          </cell>
          <cell r="L148" t="str">
            <v>Noviembre</v>
          </cell>
          <cell r="M148" t="str">
            <v>Diciembre</v>
          </cell>
        </row>
        <row r="149">
          <cell r="A149" t="str">
            <v>Año 2021</v>
          </cell>
          <cell r="B149">
            <v>207</v>
          </cell>
          <cell r="C149">
            <v>227</v>
          </cell>
          <cell r="D149">
            <v>534</v>
          </cell>
          <cell r="E149">
            <v>1562</v>
          </cell>
          <cell r="F149">
            <v>3172</v>
          </cell>
          <cell r="G149">
            <v>7934</v>
          </cell>
          <cell r="H149">
            <v>29141</v>
          </cell>
          <cell r="I149">
            <v>37141</v>
          </cell>
          <cell r="J149">
            <v>24951</v>
          </cell>
          <cell r="K149">
            <v>20295</v>
          </cell>
          <cell r="L149">
            <v>7404</v>
          </cell>
          <cell r="M149">
            <v>2304</v>
          </cell>
        </row>
        <row r="150">
          <cell r="A150" t="str">
            <v>Año 2022</v>
          </cell>
          <cell r="B150">
            <v>182</v>
          </cell>
          <cell r="C150">
            <v>10106</v>
          </cell>
          <cell r="D150">
            <v>17700</v>
          </cell>
          <cell r="E150">
            <v>32695</v>
          </cell>
          <cell r="F150">
            <v>43961</v>
          </cell>
          <cell r="G150">
            <v>63784</v>
          </cell>
          <cell r="H150">
            <v>58264</v>
          </cell>
          <cell r="I150">
            <v>100135</v>
          </cell>
          <cell r="J150">
            <v>48877</v>
          </cell>
          <cell r="K150">
            <v>36712</v>
          </cell>
          <cell r="L150">
            <v>16033</v>
          </cell>
          <cell r="M150">
            <v>11788</v>
          </cell>
        </row>
        <row r="156">
          <cell r="B156" t="str">
            <v>Enero</v>
          </cell>
          <cell r="C156" t="str">
            <v>Febrero</v>
          </cell>
          <cell r="D156" t="str">
            <v>Marzo</v>
          </cell>
          <cell r="E156" t="str">
            <v>Abril</v>
          </cell>
          <cell r="F156" t="str">
            <v>Mayo</v>
          </cell>
          <cell r="G156" t="str">
            <v>Junio</v>
          </cell>
          <cell r="H156" t="str">
            <v>Julio</v>
          </cell>
          <cell r="I156" t="str">
            <v>Agosto</v>
          </cell>
          <cell r="J156" t="str">
            <v>Septiembre</v>
          </cell>
          <cell r="K156" t="str">
            <v>Octubre</v>
          </cell>
          <cell r="L156" t="str">
            <v>Noviembre</v>
          </cell>
          <cell r="M156" t="str">
            <v>Diciembre</v>
          </cell>
        </row>
        <row r="157">
          <cell r="A157" t="str">
            <v>Año 2021</v>
          </cell>
          <cell r="B157">
            <v>2517</v>
          </cell>
          <cell r="C157">
            <v>1512</v>
          </cell>
          <cell r="D157">
            <v>2778</v>
          </cell>
          <cell r="E157">
            <v>5510</v>
          </cell>
          <cell r="F157">
            <v>8449</v>
          </cell>
          <cell r="G157">
            <v>15743</v>
          </cell>
          <cell r="H157">
            <v>24182</v>
          </cell>
          <cell r="I157">
            <v>33887</v>
          </cell>
          <cell r="J157">
            <v>25537</v>
          </cell>
          <cell r="K157">
            <v>28158</v>
          </cell>
          <cell r="L157">
            <v>21523</v>
          </cell>
          <cell r="M157">
            <v>26135</v>
          </cell>
        </row>
        <row r="158">
          <cell r="A158" t="str">
            <v>Año 2022</v>
          </cell>
          <cell r="B158">
            <v>12182</v>
          </cell>
          <cell r="C158">
            <v>19653</v>
          </cell>
          <cell r="D158">
            <v>22389</v>
          </cell>
          <cell r="E158">
            <v>35987</v>
          </cell>
          <cell r="F158">
            <v>37635</v>
          </cell>
          <cell r="G158">
            <v>38612</v>
          </cell>
          <cell r="H158">
            <v>45409</v>
          </cell>
          <cell r="I158">
            <v>54325</v>
          </cell>
          <cell r="J158">
            <v>38058</v>
          </cell>
          <cell r="K158">
            <v>34900</v>
          </cell>
          <cell r="L158">
            <v>25258</v>
          </cell>
          <cell r="M158">
            <v>28128</v>
          </cell>
        </row>
        <row r="161">
          <cell r="B161" t="str">
            <v>Enero</v>
          </cell>
          <cell r="C161" t="str">
            <v>Febrero</v>
          </cell>
          <cell r="D161" t="str">
            <v>Marzo</v>
          </cell>
          <cell r="E161" t="str">
            <v>Abril</v>
          </cell>
          <cell r="F161" t="str">
            <v>Mayo</v>
          </cell>
          <cell r="G161" t="str">
            <v>Junio</v>
          </cell>
          <cell r="H161" t="str">
            <v>Julio</v>
          </cell>
          <cell r="I161" t="str">
            <v>Agosto</v>
          </cell>
          <cell r="J161" t="str">
            <v>Septiembre</v>
          </cell>
          <cell r="K161" t="str">
            <v>Octubre</v>
          </cell>
          <cell r="L161" t="str">
            <v>Noviembre</v>
          </cell>
          <cell r="M161" t="str">
            <v>Diciembre</v>
          </cell>
        </row>
        <row r="162">
          <cell r="A162" t="str">
            <v>Año 2021</v>
          </cell>
          <cell r="B162">
            <v>8204</v>
          </cell>
          <cell r="C162">
            <v>6874</v>
          </cell>
          <cell r="D162">
            <v>8246</v>
          </cell>
          <cell r="E162">
            <v>16970</v>
          </cell>
          <cell r="F162">
            <v>24741</v>
          </cell>
          <cell r="G162">
            <v>34135</v>
          </cell>
          <cell r="H162">
            <v>76432</v>
          </cell>
          <cell r="I162">
            <v>90719</v>
          </cell>
          <cell r="J162">
            <v>52585</v>
          </cell>
          <cell r="K162">
            <v>59747</v>
          </cell>
          <cell r="L162">
            <v>40661</v>
          </cell>
          <cell r="M162">
            <v>61035</v>
          </cell>
        </row>
        <row r="163">
          <cell r="A163" t="str">
            <v>Año 2022</v>
          </cell>
          <cell r="B163">
            <v>29288</v>
          </cell>
          <cell r="C163">
            <v>40600</v>
          </cell>
          <cell r="D163">
            <v>51000</v>
          </cell>
          <cell r="E163">
            <v>82583</v>
          </cell>
          <cell r="F163">
            <v>76309</v>
          </cell>
          <cell r="G163">
            <v>79001</v>
          </cell>
          <cell r="H163">
            <v>103482</v>
          </cell>
          <cell r="I163">
            <v>127768</v>
          </cell>
          <cell r="J163">
            <v>73093</v>
          </cell>
          <cell r="K163">
            <v>71766</v>
          </cell>
          <cell r="L163">
            <v>50917</v>
          </cell>
          <cell r="M163">
            <v>66601</v>
          </cell>
        </row>
        <row r="168">
          <cell r="B168" t="str">
            <v>Enero</v>
          </cell>
          <cell r="C168" t="str">
            <v>Febrero</v>
          </cell>
          <cell r="D168" t="str">
            <v>Marzo</v>
          </cell>
          <cell r="E168" t="str">
            <v>Abril</v>
          </cell>
          <cell r="F168" t="str">
            <v>Mayo</v>
          </cell>
          <cell r="G168" t="str">
            <v>Junio</v>
          </cell>
          <cell r="H168" t="str">
            <v>Julio</v>
          </cell>
          <cell r="I168" t="str">
            <v>Agosto</v>
          </cell>
          <cell r="J168" t="str">
            <v>Septiembre</v>
          </cell>
          <cell r="K168" t="str">
            <v>Octubre</v>
          </cell>
          <cell r="L168" t="str">
            <v>Noviembre</v>
          </cell>
          <cell r="M168" t="str">
            <v>Diciembre</v>
          </cell>
        </row>
        <row r="169">
          <cell r="A169" t="str">
            <v>Año 2021</v>
          </cell>
          <cell r="B169">
            <v>3931</v>
          </cell>
          <cell r="C169">
            <v>2712</v>
          </cell>
          <cell r="D169">
            <v>5659</v>
          </cell>
          <cell r="E169">
            <v>7428</v>
          </cell>
          <cell r="F169">
            <v>7728</v>
          </cell>
          <cell r="G169">
            <v>10469</v>
          </cell>
          <cell r="H169">
            <v>16178</v>
          </cell>
          <cell r="I169">
            <v>28202</v>
          </cell>
          <cell r="J169">
            <v>16029</v>
          </cell>
          <cell r="K169">
            <v>22332</v>
          </cell>
          <cell r="L169">
            <v>13553</v>
          </cell>
          <cell r="M169">
            <v>16479</v>
          </cell>
        </row>
        <row r="170">
          <cell r="A170" t="str">
            <v>Año 2022</v>
          </cell>
          <cell r="B170">
            <v>7467</v>
          </cell>
          <cell r="C170">
            <v>13053</v>
          </cell>
          <cell r="D170">
            <v>11080</v>
          </cell>
          <cell r="E170">
            <v>24358</v>
          </cell>
          <cell r="F170">
            <v>18514</v>
          </cell>
          <cell r="G170">
            <v>18187</v>
          </cell>
          <cell r="H170">
            <v>25066</v>
          </cell>
          <cell r="I170">
            <v>41106</v>
          </cell>
          <cell r="J170">
            <v>22657</v>
          </cell>
          <cell r="K170">
            <v>25040</v>
          </cell>
          <cell r="L170">
            <v>19003</v>
          </cell>
          <cell r="M170">
            <v>24297</v>
          </cell>
        </row>
        <row r="173">
          <cell r="B173" t="str">
            <v>Enero</v>
          </cell>
          <cell r="C173" t="str">
            <v>Febrero</v>
          </cell>
          <cell r="D173" t="str">
            <v>Marzo</v>
          </cell>
          <cell r="E173" t="str">
            <v>Abril</v>
          </cell>
          <cell r="F173" t="str">
            <v>Mayo</v>
          </cell>
          <cell r="G173" t="str">
            <v>Junio</v>
          </cell>
          <cell r="H173" t="str">
            <v>Julio</v>
          </cell>
          <cell r="I173" t="str">
            <v>Agosto</v>
          </cell>
          <cell r="J173" t="str">
            <v>Septiembre</v>
          </cell>
          <cell r="K173" t="str">
            <v>Octubre</v>
          </cell>
          <cell r="L173" t="str">
            <v>Noviembre</v>
          </cell>
          <cell r="M173" t="str">
            <v>Diciembre</v>
          </cell>
        </row>
        <row r="174">
          <cell r="A174" t="str">
            <v>Año 2021</v>
          </cell>
          <cell r="B174">
            <v>9150</v>
          </cell>
          <cell r="C174">
            <v>6403</v>
          </cell>
          <cell r="D174">
            <v>13309</v>
          </cell>
          <cell r="E174">
            <v>20069</v>
          </cell>
          <cell r="F174">
            <v>19590</v>
          </cell>
          <cell r="G174">
            <v>23125</v>
          </cell>
          <cell r="H174">
            <v>45535</v>
          </cell>
          <cell r="I174">
            <v>70900</v>
          </cell>
          <cell r="J174">
            <v>36796</v>
          </cell>
          <cell r="K174">
            <v>44007</v>
          </cell>
          <cell r="L174">
            <v>26452</v>
          </cell>
          <cell r="M174">
            <v>33883</v>
          </cell>
        </row>
        <row r="175">
          <cell r="A175" t="str">
            <v>Año 2022</v>
          </cell>
          <cell r="B175">
            <v>17834</v>
          </cell>
          <cell r="C175">
            <v>26408</v>
          </cell>
          <cell r="D175">
            <v>22684</v>
          </cell>
          <cell r="E175">
            <v>51357</v>
          </cell>
          <cell r="F175">
            <v>40881</v>
          </cell>
          <cell r="G175">
            <v>40875</v>
          </cell>
          <cell r="H175">
            <v>59342</v>
          </cell>
          <cell r="I175">
            <v>105080</v>
          </cell>
          <cell r="J175">
            <v>48501</v>
          </cell>
          <cell r="K175">
            <v>47711</v>
          </cell>
          <cell r="L175">
            <v>36084</v>
          </cell>
          <cell r="M175">
            <v>48383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89"/>
  <sheetViews>
    <sheetView tabSelected="1" view="pageBreakPreview" topLeftCell="A1855" zoomScale="130" zoomScaleNormal="60" zoomScaleSheetLayoutView="130" workbookViewId="0">
      <selection activeCell="K1707" sqref="K1707"/>
    </sheetView>
  </sheetViews>
  <sheetFormatPr baseColWidth="10" defaultColWidth="11.42578125" defaultRowHeight="12.75" x14ac:dyDescent="0.2"/>
  <cols>
    <col min="1" max="1" width="1.85546875" style="8" customWidth="1"/>
    <col min="2" max="2" width="25.140625" style="8" customWidth="1"/>
    <col min="3" max="12" width="14.7109375" style="8" customWidth="1"/>
    <col min="13" max="13" width="13" style="8" customWidth="1"/>
    <col min="14" max="14" width="11.28515625" style="8" customWidth="1"/>
    <col min="15" max="16384" width="11.42578125" style="8"/>
  </cols>
  <sheetData>
    <row r="1" spans="1:13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x14ac:dyDescent="0.2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3" ht="70.5" x14ac:dyDescent="0.2">
      <c r="A13" s="74"/>
      <c r="B13" s="241" t="s">
        <v>31</v>
      </c>
      <c r="C13" s="241"/>
      <c r="D13" s="241"/>
      <c r="E13" s="241"/>
      <c r="F13" s="241"/>
      <c r="G13" s="241"/>
      <c r="H13" s="241"/>
      <c r="I13" s="241"/>
      <c r="J13" s="241"/>
      <c r="K13" s="241"/>
      <c r="L13" s="87"/>
      <c r="M13" s="87"/>
    </row>
    <row r="14" spans="1:13" ht="70.5" x14ac:dyDescent="0.2">
      <c r="A14" s="74"/>
      <c r="B14" s="241" t="s">
        <v>32</v>
      </c>
      <c r="C14" s="241"/>
      <c r="D14" s="241"/>
      <c r="E14" s="241"/>
      <c r="F14" s="241"/>
      <c r="G14" s="241"/>
      <c r="H14" s="241"/>
      <c r="I14" s="241"/>
      <c r="J14" s="241"/>
      <c r="K14" s="241"/>
      <c r="L14" s="87"/>
      <c r="M14" s="87"/>
    </row>
    <row r="15" spans="1:13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3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1:13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3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 ht="12.75" customHeight="1" x14ac:dyDescent="0.2">
      <c r="A30" s="74"/>
      <c r="B30" s="74"/>
      <c r="C30" s="74"/>
      <c r="D30" s="74"/>
      <c r="E30" s="74"/>
      <c r="F30" s="239" t="s">
        <v>157</v>
      </c>
      <c r="G30" s="240"/>
      <c r="H30" s="240"/>
      <c r="I30" s="240"/>
      <c r="J30" s="240"/>
      <c r="K30" s="240"/>
      <c r="L30" s="88"/>
      <c r="M30" s="88"/>
    </row>
    <row r="31" spans="1:13" ht="12.75" customHeight="1" x14ac:dyDescent="0.2">
      <c r="A31" s="74"/>
      <c r="B31" s="74"/>
      <c r="C31" s="74"/>
      <c r="D31" s="74"/>
      <c r="E31" s="74"/>
      <c r="F31" s="240"/>
      <c r="G31" s="240"/>
      <c r="H31" s="240"/>
      <c r="I31" s="240"/>
      <c r="J31" s="240"/>
      <c r="K31" s="240"/>
      <c r="L31" s="88"/>
      <c r="M31" s="88"/>
    </row>
    <row r="32" spans="1:13" ht="12.75" customHeight="1" x14ac:dyDescent="0.2">
      <c r="A32" s="74"/>
      <c r="B32" s="74"/>
      <c r="C32" s="74"/>
      <c r="D32" s="74"/>
      <c r="E32" s="74"/>
      <c r="F32" s="240"/>
      <c r="G32" s="240"/>
      <c r="H32" s="240"/>
      <c r="I32" s="240"/>
      <c r="J32" s="240"/>
      <c r="K32" s="240"/>
      <c r="L32" s="88"/>
      <c r="M32" s="88"/>
    </row>
    <row r="33" spans="1:13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1:13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</row>
    <row r="57" spans="1:13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</row>
    <row r="58" spans="1:13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13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</row>
    <row r="64" spans="1:13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1:13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3" ht="12.75" customHeight="1" x14ac:dyDescent="0.2">
      <c r="A75" s="65"/>
      <c r="B75" s="65"/>
      <c r="C75" s="65"/>
      <c r="D75" s="65"/>
      <c r="E75" s="65"/>
      <c r="F75" s="85"/>
      <c r="G75" s="85"/>
      <c r="H75" s="85"/>
      <c r="I75" s="85"/>
      <c r="J75" s="85"/>
      <c r="K75" s="85"/>
      <c r="L75" s="85"/>
      <c r="M75" s="85"/>
    </row>
    <row r="76" spans="1:1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3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3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5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5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5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1:15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1:1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5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1:15" s="9" customFormat="1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"/>
      <c r="O89" s="8"/>
    </row>
    <row r="90" spans="1:15" s="9" customFormat="1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"/>
      <c r="O90" s="8"/>
    </row>
    <row r="91" spans="1:15" s="9" customFormat="1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"/>
      <c r="O91" s="8"/>
    </row>
    <row r="92" spans="1:15" s="9" customFormat="1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"/>
      <c r="O92" s="8"/>
    </row>
    <row r="93" spans="1:15" s="9" customFormat="1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"/>
      <c r="O93" s="8"/>
    </row>
    <row r="94" spans="1:15" s="9" customFormat="1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"/>
      <c r="O94" s="8"/>
    </row>
    <row r="95" spans="1:15" s="9" customFormat="1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"/>
      <c r="O95" s="8"/>
    </row>
    <row r="96" spans="1:15" s="9" customFormat="1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"/>
      <c r="O96" s="8"/>
    </row>
    <row r="97" spans="1:15" s="9" customFormat="1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"/>
      <c r="O97" s="8"/>
    </row>
    <row r="98" spans="1:15" s="9" customFormat="1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"/>
      <c r="O98" s="8"/>
    </row>
    <row r="99" spans="1:15" s="9" customFormat="1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"/>
      <c r="O99" s="8"/>
    </row>
    <row r="100" spans="1:15" s="9" customFormat="1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"/>
      <c r="O100" s="8"/>
    </row>
    <row r="101" spans="1:15" s="9" customFormat="1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"/>
      <c r="O101" s="8"/>
    </row>
    <row r="102" spans="1:15" s="9" customFormat="1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"/>
      <c r="O102" s="8"/>
    </row>
    <row r="103" spans="1:15" s="9" customFormat="1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"/>
      <c r="O103" s="8"/>
    </row>
    <row r="104" spans="1:15" s="9" customFormat="1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"/>
      <c r="O104" s="8"/>
    </row>
    <row r="105" spans="1:15" s="9" customFormat="1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"/>
      <c r="O105" s="8"/>
    </row>
    <row r="106" spans="1:15" s="9" customFormat="1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"/>
      <c r="O106" s="8"/>
    </row>
    <row r="107" spans="1:15" s="9" customFormat="1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"/>
      <c r="O107" s="8"/>
    </row>
    <row r="108" spans="1:15" s="9" customFormat="1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"/>
      <c r="O108" s="8"/>
    </row>
    <row r="109" spans="1:15" s="9" customFormat="1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"/>
      <c r="O109" s="8"/>
    </row>
    <row r="110" spans="1:15" s="9" customFormat="1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"/>
      <c r="O110" s="8"/>
    </row>
    <row r="111" spans="1:15" s="9" customFormat="1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"/>
      <c r="O111" s="8"/>
    </row>
    <row r="112" spans="1:15" s="9" customFormat="1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1:13" s="9" customFormat="1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1:13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1:13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1:13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1:13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1:13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</row>
    <row r="124" spans="1:13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spans="1:13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spans="1:13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</row>
    <row r="128" spans="1:13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</row>
    <row r="129" spans="1:13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spans="1:13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</row>
    <row r="131" spans="1:13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spans="1:13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spans="1:13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</row>
    <row r="196" spans="1:13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</row>
    <row r="197" spans="1:13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</row>
    <row r="198" spans="1:13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</row>
    <row r="200" spans="1:13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</row>
    <row r="201" spans="1:13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</row>
    <row r="202" spans="1:13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</row>
    <row r="203" spans="1:13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</row>
    <row r="204" spans="1:13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</row>
    <row r="206" spans="1:1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</row>
    <row r="207" spans="1:13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</row>
    <row r="208" spans="1:13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</row>
    <row r="209" spans="1:1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</row>
    <row r="210" spans="1:13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</row>
    <row r="211" spans="1:13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</row>
    <row r="212" spans="1:13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</row>
    <row r="214" spans="1:13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</row>
    <row r="215" spans="1:13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</row>
    <row r="216" spans="1:13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</row>
    <row r="217" spans="1:13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</row>
    <row r="218" spans="1:13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</row>
    <row r="220" spans="1:13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</row>
    <row r="221" spans="1:13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</row>
    <row r="222" spans="1:13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</row>
    <row r="223" spans="1:13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</row>
    <row r="225" spans="1:13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</row>
    <row r="226" spans="1:13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</row>
    <row r="227" spans="1:13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</row>
    <row r="228" spans="1:13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</row>
    <row r="229" spans="1:13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</row>
    <row r="230" spans="1:13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</row>
    <row r="231" spans="1:13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</row>
    <row r="232" spans="1:13" ht="50.1" customHeight="1" x14ac:dyDescent="0.2">
      <c r="B232" s="244" t="s">
        <v>125</v>
      </c>
      <c r="C232" s="244"/>
      <c r="D232" s="244"/>
      <c r="E232" s="244"/>
      <c r="F232" s="244"/>
      <c r="G232" s="244"/>
      <c r="H232" s="244"/>
      <c r="I232" s="244"/>
      <c r="J232" s="244"/>
      <c r="K232" s="244"/>
      <c r="L232" s="244"/>
      <c r="M232" s="244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36" t="s">
        <v>126</v>
      </c>
      <c r="C234" s="236"/>
      <c r="D234" s="236"/>
      <c r="E234" s="236"/>
      <c r="F234" s="236"/>
      <c r="G234" s="236"/>
      <c r="H234" s="236"/>
      <c r="I234" s="236"/>
      <c r="J234" s="236"/>
      <c r="K234" s="236"/>
      <c r="L234" s="236"/>
      <c r="M234" s="236"/>
    </row>
    <row r="235" spans="1:13" ht="24.9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3" ht="20.100000000000001" customHeight="1" x14ac:dyDescent="0.2"/>
    <row r="237" spans="1:13" ht="24.95" customHeight="1" x14ac:dyDescent="0.2">
      <c r="E237" s="159" t="s">
        <v>33</v>
      </c>
      <c r="F237" s="159"/>
      <c r="G237" s="160"/>
      <c r="H237" s="159"/>
      <c r="I237" s="171">
        <v>404429</v>
      </c>
    </row>
    <row r="238" spans="1:13" ht="24.95" customHeight="1" x14ac:dyDescent="0.2">
      <c r="E238" s="161" t="s">
        <v>34</v>
      </c>
      <c r="F238" s="161"/>
      <c r="G238" s="162"/>
      <c r="H238" s="161"/>
      <c r="I238" s="172">
        <v>74072</v>
      </c>
    </row>
    <row r="239" spans="1:13" ht="24.95" customHeight="1" x14ac:dyDescent="0.2">
      <c r="E239" s="163" t="s">
        <v>0</v>
      </c>
      <c r="F239" s="163"/>
      <c r="G239" s="164"/>
      <c r="H239" s="163"/>
      <c r="I239" s="173">
        <v>478501</v>
      </c>
    </row>
    <row r="240" spans="1:13" ht="24.95" customHeight="1" x14ac:dyDescent="0.2">
      <c r="E240" s="161" t="s">
        <v>45</v>
      </c>
      <c r="F240" s="161"/>
      <c r="G240" s="162"/>
      <c r="H240" s="161"/>
      <c r="I240" s="172">
        <v>702342</v>
      </c>
    </row>
    <row r="241" spans="2:15" ht="24.95" customHeight="1" x14ac:dyDescent="0.2">
      <c r="E241" s="161" t="s">
        <v>46</v>
      </c>
      <c r="F241" s="161"/>
      <c r="G241" s="162"/>
      <c r="H241" s="161"/>
      <c r="I241" s="172">
        <v>112978</v>
      </c>
    </row>
    <row r="242" spans="2:15" ht="24.95" customHeight="1" x14ac:dyDescent="0.2">
      <c r="E242" s="163" t="s">
        <v>1</v>
      </c>
      <c r="F242" s="163"/>
      <c r="G242" s="164"/>
      <c r="H242" s="163"/>
      <c r="I242" s="173">
        <v>815320</v>
      </c>
    </row>
    <row r="243" spans="2:15" ht="24.95" customHeight="1" x14ac:dyDescent="0.2">
      <c r="E243" s="163" t="s">
        <v>2</v>
      </c>
      <c r="F243" s="163"/>
      <c r="G243" s="164"/>
      <c r="H243" s="163"/>
      <c r="I243" s="174">
        <v>0.20673351470000001</v>
      </c>
    </row>
    <row r="244" spans="2:15" ht="24.95" customHeight="1" x14ac:dyDescent="0.2">
      <c r="E244" s="165" t="s">
        <v>3</v>
      </c>
      <c r="F244" s="165"/>
      <c r="G244" s="166"/>
      <c r="H244" s="165"/>
      <c r="I244" s="175">
        <v>1.7039044850481</v>
      </c>
    </row>
    <row r="245" spans="2:15" ht="24.95" customHeight="1" x14ac:dyDescent="0.2">
      <c r="B245" s="76"/>
      <c r="C245" s="76"/>
      <c r="D245" s="76"/>
      <c r="E245" s="76"/>
      <c r="F245" s="76"/>
    </row>
    <row r="246" spans="2:15" ht="24.95" customHeight="1" x14ac:dyDescent="0.2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</row>
    <row r="247" spans="2:15" ht="24.95" customHeight="1" x14ac:dyDescent="0.2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2:15" ht="24.95" customHeight="1" x14ac:dyDescent="0.2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2:15" ht="24.95" customHeight="1" x14ac:dyDescent="0.2">
      <c r="B249" s="11"/>
      <c r="C249" s="11"/>
      <c r="D249" s="12"/>
      <c r="E249" s="12"/>
      <c r="F249" s="13"/>
    </row>
    <row r="250" spans="2:15" ht="24.95" customHeight="1" x14ac:dyDescent="0.2">
      <c r="B250" s="11"/>
      <c r="C250" s="11"/>
      <c r="D250" s="12"/>
      <c r="E250" s="12"/>
      <c r="F250" s="13"/>
    </row>
    <row r="251" spans="2:15" ht="24.95" customHeight="1" x14ac:dyDescent="0.2">
      <c r="B251" s="11"/>
      <c r="C251" s="11"/>
      <c r="D251" s="12"/>
      <c r="E251" s="12"/>
      <c r="F251" s="13"/>
    </row>
    <row r="252" spans="2:15" ht="24.95" customHeight="1" x14ac:dyDescent="0.2">
      <c r="B252" s="11"/>
      <c r="C252" s="11"/>
      <c r="D252" s="12"/>
      <c r="F252" s="2"/>
    </row>
    <row r="253" spans="2:15" ht="24.95" customHeight="1" x14ac:dyDescent="0.2">
      <c r="B253" s="11"/>
      <c r="C253" s="11"/>
      <c r="D253" s="12"/>
      <c r="E253" s="3"/>
      <c r="F253" s="2"/>
    </row>
    <row r="254" spans="2:15" ht="24.95" customHeight="1" x14ac:dyDescent="0.2">
      <c r="B254" s="11"/>
      <c r="C254" s="11"/>
      <c r="D254" s="12"/>
      <c r="F254" s="2"/>
    </row>
    <row r="255" spans="2:15" ht="24.95" customHeight="1" x14ac:dyDescent="0.2">
      <c r="B255" s="11"/>
      <c r="C255" s="11"/>
      <c r="D255" s="12"/>
      <c r="F255" s="2"/>
    </row>
    <row r="256" spans="2:15" ht="24.95" customHeight="1" x14ac:dyDescent="0.2">
      <c r="B256" s="11"/>
      <c r="C256" s="11"/>
      <c r="D256" s="12"/>
      <c r="E256" s="12"/>
      <c r="F256" s="2"/>
    </row>
    <row r="257" spans="2:6" ht="24.95" customHeight="1" x14ac:dyDescent="0.2">
      <c r="B257" s="11"/>
      <c r="C257" s="11"/>
      <c r="D257" s="12"/>
      <c r="E257" s="12"/>
      <c r="F257" s="2"/>
    </row>
    <row r="258" spans="2:6" ht="24.95" customHeight="1" x14ac:dyDescent="0.2">
      <c r="B258" s="11"/>
      <c r="C258" s="11"/>
      <c r="D258" s="12"/>
      <c r="E258" s="12"/>
      <c r="F258" s="2"/>
    </row>
    <row r="259" spans="2:6" ht="24.95" customHeight="1" x14ac:dyDescent="0.2">
      <c r="B259" s="11"/>
      <c r="C259" s="11"/>
      <c r="D259" s="12"/>
      <c r="E259" s="12"/>
      <c r="F259" s="2"/>
    </row>
    <row r="260" spans="2:6" ht="24.95" customHeight="1" x14ac:dyDescent="0.2">
      <c r="B260" s="11"/>
      <c r="C260" s="11"/>
      <c r="D260" s="12"/>
      <c r="F260" s="2"/>
    </row>
    <row r="261" spans="2:6" ht="24.95" customHeight="1" x14ac:dyDescent="0.2">
      <c r="B261" s="11"/>
      <c r="C261" s="11"/>
      <c r="D261" s="12"/>
      <c r="E261" s="12"/>
      <c r="F261" s="2"/>
    </row>
    <row r="262" spans="2:6" ht="24.95" customHeight="1" x14ac:dyDescent="0.2">
      <c r="B262" s="11"/>
      <c r="C262" s="11"/>
      <c r="D262" s="12"/>
      <c r="E262" s="12"/>
      <c r="F262" s="2"/>
    </row>
    <row r="263" spans="2:6" ht="24.95" customHeight="1" x14ac:dyDescent="0.2">
      <c r="B263" s="11"/>
      <c r="C263" s="11"/>
      <c r="D263" s="12"/>
      <c r="E263" s="12"/>
      <c r="F263" s="2"/>
    </row>
    <row r="264" spans="2:6" ht="24.95" customHeight="1" x14ac:dyDescent="0.2">
      <c r="B264" s="11"/>
      <c r="C264" s="11"/>
      <c r="D264" s="12"/>
      <c r="E264" s="12"/>
      <c r="F264" s="2"/>
    </row>
    <row r="265" spans="2:6" ht="24.95" customHeight="1" x14ac:dyDescent="0.2">
      <c r="B265" s="11"/>
      <c r="C265" s="11"/>
      <c r="D265" s="12"/>
      <c r="E265" s="12"/>
      <c r="F265" s="2"/>
    </row>
    <row r="266" spans="2:6" ht="24.95" customHeight="1" x14ac:dyDescent="0.2">
      <c r="B266" s="11"/>
      <c r="C266" s="11"/>
      <c r="D266" s="12"/>
      <c r="E266" s="12"/>
      <c r="F266" s="2"/>
    </row>
    <row r="267" spans="2:6" ht="24.95" customHeight="1" x14ac:dyDescent="0.2">
      <c r="B267" s="11"/>
      <c r="C267" s="11"/>
      <c r="D267" s="12"/>
      <c r="E267" s="12"/>
      <c r="F267" s="2"/>
    </row>
    <row r="268" spans="2:6" ht="24.95" customHeight="1" x14ac:dyDescent="0.2">
      <c r="B268" s="11"/>
      <c r="C268" s="11"/>
      <c r="D268" s="12"/>
      <c r="E268" s="12"/>
      <c r="F268" s="2"/>
    </row>
    <row r="269" spans="2:6" ht="24.95" customHeight="1" x14ac:dyDescent="0.2">
      <c r="B269" s="11"/>
      <c r="C269" s="11"/>
      <c r="D269" s="12"/>
      <c r="E269" s="12"/>
      <c r="F269" s="2"/>
    </row>
    <row r="270" spans="2:6" ht="24.95" customHeight="1" x14ac:dyDescent="0.2">
      <c r="C270" s="14"/>
      <c r="D270" s="12"/>
      <c r="E270" s="12"/>
      <c r="F270" s="13"/>
    </row>
    <row r="271" spans="2:6" ht="24.95" customHeight="1" x14ac:dyDescent="0.2">
      <c r="D271" s="12"/>
      <c r="E271" s="12"/>
      <c r="F271" s="13"/>
    </row>
    <row r="272" spans="2:6" ht="24.95" customHeight="1" x14ac:dyDescent="0.2">
      <c r="D272" s="12"/>
      <c r="E272" s="12"/>
      <c r="F272" s="13"/>
    </row>
    <row r="273" spans="4:6" ht="24.95" customHeight="1" x14ac:dyDescent="0.2">
      <c r="D273" s="12"/>
      <c r="E273" s="12"/>
      <c r="F273" s="13"/>
    </row>
    <row r="274" spans="4:6" ht="24.95" customHeight="1" x14ac:dyDescent="0.2">
      <c r="D274" s="12"/>
      <c r="F274" s="2"/>
    </row>
    <row r="275" spans="4:6" ht="24.95" customHeight="1" x14ac:dyDescent="0.2">
      <c r="D275" s="12"/>
      <c r="E275" s="3"/>
      <c r="F275" s="2"/>
    </row>
    <row r="276" spans="4:6" ht="24.95" customHeight="1" x14ac:dyDescent="0.2">
      <c r="D276" s="12"/>
      <c r="F276" s="2"/>
    </row>
    <row r="277" spans="4:6" ht="24.95" customHeight="1" x14ac:dyDescent="0.2">
      <c r="D277" s="12"/>
      <c r="F277" s="2"/>
    </row>
    <row r="278" spans="4:6" ht="24.95" customHeight="1" x14ac:dyDescent="0.2">
      <c r="D278" s="12"/>
      <c r="E278" s="12"/>
      <c r="F278" s="2"/>
    </row>
    <row r="279" spans="4:6" ht="24.95" customHeight="1" x14ac:dyDescent="0.2">
      <c r="D279" s="12"/>
      <c r="E279" s="12"/>
      <c r="F279" s="2"/>
    </row>
    <row r="280" spans="4:6" ht="24.95" customHeight="1" x14ac:dyDescent="0.2">
      <c r="D280" s="12"/>
      <c r="E280" s="12"/>
      <c r="F280" s="2"/>
    </row>
    <row r="281" spans="4:6" ht="24.95" customHeight="1" x14ac:dyDescent="0.2">
      <c r="D281" s="12"/>
      <c r="E281" s="12"/>
      <c r="F281" s="2"/>
    </row>
    <row r="282" spans="4:6" ht="24.95" customHeight="1" x14ac:dyDescent="0.2">
      <c r="D282" s="12"/>
      <c r="F282" s="2"/>
    </row>
    <row r="283" spans="4:6" ht="24.95" customHeight="1" x14ac:dyDescent="0.2">
      <c r="D283" s="12"/>
      <c r="E283" s="12"/>
      <c r="F283" s="2"/>
    </row>
    <row r="284" spans="4:6" ht="24.95" customHeight="1" x14ac:dyDescent="0.2">
      <c r="D284" s="12"/>
      <c r="E284" s="12"/>
      <c r="F284" s="2"/>
    </row>
    <row r="285" spans="4:6" ht="24.95" customHeight="1" x14ac:dyDescent="0.2">
      <c r="D285" s="12"/>
      <c r="E285" s="12"/>
      <c r="F285" s="2"/>
    </row>
    <row r="286" spans="4:6" ht="24.95" customHeight="1" x14ac:dyDescent="0.2">
      <c r="D286" s="12"/>
      <c r="E286" s="12"/>
      <c r="F286" s="2"/>
    </row>
    <row r="287" spans="4:6" ht="24.95" customHeight="1" x14ac:dyDescent="0.2">
      <c r="D287" s="12"/>
      <c r="E287" s="12"/>
      <c r="F287" s="2"/>
    </row>
    <row r="288" spans="4:6" ht="24.95" customHeight="1" x14ac:dyDescent="0.2">
      <c r="D288" s="12"/>
      <c r="E288" s="12"/>
      <c r="F288" s="2"/>
    </row>
    <row r="289" spans="2:13" ht="24.95" customHeight="1" x14ac:dyDescent="0.2">
      <c r="D289" s="12"/>
      <c r="E289" s="12"/>
      <c r="F289" s="2"/>
    </row>
    <row r="290" spans="2:13" ht="24.95" customHeight="1" x14ac:dyDescent="0.2">
      <c r="D290" s="12"/>
      <c r="E290" s="12"/>
      <c r="F290" s="2"/>
    </row>
    <row r="291" spans="2:13" ht="24.95" customHeight="1" x14ac:dyDescent="0.2">
      <c r="D291" s="12"/>
      <c r="E291" s="12"/>
      <c r="F291" s="2"/>
      <c r="M291" s="15">
        <v>1</v>
      </c>
    </row>
    <row r="292" spans="2:13" ht="24.95" customHeight="1" x14ac:dyDescent="0.2">
      <c r="D292" s="12"/>
      <c r="E292" s="12"/>
      <c r="F292" s="13"/>
    </row>
    <row r="293" spans="2:13" ht="24.95" customHeight="1" x14ac:dyDescent="0.2">
      <c r="D293" s="12"/>
      <c r="E293" s="12"/>
      <c r="F293" s="13"/>
    </row>
    <row r="294" spans="2:13" ht="24.95" customHeight="1" x14ac:dyDescent="0.2">
      <c r="D294" s="12"/>
      <c r="F294" s="4"/>
    </row>
    <row r="295" spans="2:13" ht="24.95" customHeight="1" x14ac:dyDescent="0.2">
      <c r="D295" s="12"/>
      <c r="F295" s="4"/>
    </row>
    <row r="296" spans="2:13" ht="24.95" customHeight="1" x14ac:dyDescent="0.2">
      <c r="D296" s="12"/>
      <c r="F296" s="4"/>
    </row>
    <row r="297" spans="2:13" ht="24.95" customHeight="1" x14ac:dyDescent="0.2">
      <c r="D297" s="12"/>
      <c r="F297" s="4"/>
    </row>
    <row r="298" spans="2:13" ht="24.95" customHeight="1" x14ac:dyDescent="0.2">
      <c r="D298" s="12"/>
      <c r="E298" s="12"/>
      <c r="F298" s="4"/>
    </row>
    <row r="299" spans="2:13" ht="24.95" customHeight="1" x14ac:dyDescent="0.2">
      <c r="D299" s="12"/>
      <c r="F299" s="4"/>
    </row>
    <row r="300" spans="2:13" ht="24.95" customHeight="1" x14ac:dyDescent="0.2">
      <c r="D300" s="12"/>
      <c r="E300" s="12"/>
      <c r="F300" s="4"/>
    </row>
    <row r="301" spans="2:13" ht="24.95" customHeight="1" x14ac:dyDescent="0.2">
      <c r="D301" s="12"/>
      <c r="E301" s="12"/>
      <c r="F301" s="4"/>
    </row>
    <row r="302" spans="2:13" ht="24.95" customHeight="1" x14ac:dyDescent="0.2">
      <c r="D302" s="12"/>
      <c r="E302" s="12"/>
      <c r="F302" s="4"/>
    </row>
    <row r="303" spans="2:13" ht="24.95" customHeight="1" x14ac:dyDescent="0.2">
      <c r="D303" s="12"/>
      <c r="E303" s="12"/>
      <c r="F303" s="4"/>
    </row>
    <row r="304" spans="2:13" s="17" customFormat="1" ht="24.95" customHeight="1" x14ac:dyDescent="0.2">
      <c r="B304" s="8"/>
      <c r="C304" s="8"/>
      <c r="D304" s="16"/>
      <c r="E304" s="16"/>
      <c r="F304" s="4"/>
    </row>
    <row r="305" spans="3:16" ht="24.95" customHeight="1" x14ac:dyDescent="0.2">
      <c r="D305" s="12"/>
      <c r="E305" s="12"/>
      <c r="F305" s="4"/>
      <c r="P305" s="18"/>
    </row>
    <row r="306" spans="3:16" ht="24.95" customHeight="1" x14ac:dyDescent="0.2">
      <c r="D306" s="12"/>
      <c r="E306" s="12"/>
      <c r="F306" s="4"/>
    </row>
    <row r="307" spans="3:16" ht="24.95" customHeight="1" x14ac:dyDescent="0.2">
      <c r="D307" s="12"/>
      <c r="E307" s="12"/>
      <c r="F307" s="4"/>
    </row>
    <row r="308" spans="3:16" ht="24.95" customHeight="1" x14ac:dyDescent="0.2">
      <c r="D308" s="12"/>
      <c r="E308" s="12"/>
      <c r="F308" s="4"/>
    </row>
    <row r="309" spans="3:16" ht="24.95" customHeight="1" x14ac:dyDescent="0.2">
      <c r="C309" s="5"/>
      <c r="D309" s="12"/>
      <c r="E309" s="12"/>
      <c r="F309" s="13"/>
    </row>
    <row r="310" spans="3:16" ht="24.95" customHeight="1" x14ac:dyDescent="0.2">
      <c r="D310" s="12"/>
      <c r="E310" s="12"/>
      <c r="F310" s="13"/>
    </row>
    <row r="311" spans="3:16" ht="24.95" customHeight="1" x14ac:dyDescent="0.2">
      <c r="D311" s="12"/>
      <c r="E311" s="12"/>
      <c r="F311" s="13"/>
    </row>
    <row r="312" spans="3:16" ht="24.95" customHeight="1" x14ac:dyDescent="0.2">
      <c r="D312" s="12"/>
      <c r="F312" s="4"/>
    </row>
    <row r="313" spans="3:16" ht="24.95" customHeight="1" x14ac:dyDescent="0.2">
      <c r="D313" s="12"/>
      <c r="F313" s="4"/>
    </row>
    <row r="314" spans="3:16" ht="24.95" customHeight="1" x14ac:dyDescent="0.2">
      <c r="D314" s="12"/>
      <c r="F314" s="4"/>
    </row>
    <row r="315" spans="3:16" ht="24.95" customHeight="1" x14ac:dyDescent="0.2">
      <c r="D315" s="12"/>
      <c r="F315" s="4"/>
    </row>
    <row r="316" spans="3:16" ht="24.95" customHeight="1" x14ac:dyDescent="0.2">
      <c r="D316" s="12"/>
      <c r="E316" s="12"/>
      <c r="F316" s="4"/>
    </row>
    <row r="317" spans="3:16" ht="24.95" customHeight="1" x14ac:dyDescent="0.2">
      <c r="D317" s="12"/>
      <c r="F317" s="4"/>
    </row>
    <row r="318" spans="3:16" ht="24.95" customHeight="1" x14ac:dyDescent="0.2">
      <c r="D318" s="12"/>
      <c r="E318" s="12"/>
      <c r="F318" s="4"/>
    </row>
    <row r="319" spans="3:16" ht="24.95" customHeight="1" x14ac:dyDescent="0.2">
      <c r="D319" s="12"/>
      <c r="E319" s="12"/>
      <c r="F319" s="4"/>
    </row>
    <row r="320" spans="3:16" ht="24.95" customHeight="1" x14ac:dyDescent="0.2">
      <c r="D320" s="12"/>
      <c r="E320" s="12"/>
      <c r="F320" s="4"/>
    </row>
    <row r="321" spans="2:15" ht="24.95" customHeight="1" x14ac:dyDescent="0.2">
      <c r="D321" s="12"/>
      <c r="E321" s="12"/>
      <c r="F321" s="4"/>
    </row>
    <row r="322" spans="2:15" ht="24.95" customHeight="1" x14ac:dyDescent="0.2">
      <c r="D322" s="12"/>
      <c r="E322" s="12"/>
      <c r="F322" s="4"/>
    </row>
    <row r="323" spans="2:15" ht="24.95" customHeight="1" x14ac:dyDescent="0.2">
      <c r="D323" s="12"/>
      <c r="E323" s="12"/>
      <c r="F323" s="4"/>
    </row>
    <row r="324" spans="2:15" ht="24.95" customHeight="1" x14ac:dyDescent="0.2">
      <c r="D324" s="12"/>
      <c r="E324" s="12"/>
      <c r="F324" s="4"/>
    </row>
    <row r="325" spans="2:15" ht="24.95" customHeight="1" x14ac:dyDescent="0.2">
      <c r="D325" s="12"/>
      <c r="E325" s="12"/>
      <c r="F325" s="4"/>
    </row>
    <row r="326" spans="2:15" ht="24.95" customHeight="1" x14ac:dyDescent="0.2">
      <c r="D326" s="12"/>
      <c r="E326" s="12"/>
      <c r="F326" s="4"/>
    </row>
    <row r="327" spans="2:15" ht="24.95" customHeight="1" x14ac:dyDescent="0.2">
      <c r="C327" s="5"/>
      <c r="D327" s="12"/>
      <c r="E327" s="12"/>
      <c r="F327" s="13"/>
    </row>
    <row r="328" spans="2:15" s="76" customFormat="1" ht="25.5" customHeight="1" x14ac:dyDescent="0.2">
      <c r="B328" s="236" t="s">
        <v>149</v>
      </c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M328" s="236"/>
      <c r="N328" s="8"/>
      <c r="O328" s="8"/>
    </row>
    <row r="329" spans="2:15" ht="15" customHeigh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15" ht="24.95" customHeight="1" x14ac:dyDescent="0.2">
      <c r="B330" s="2"/>
      <c r="C330" s="98" t="s">
        <v>113</v>
      </c>
      <c r="D330" s="98" t="s">
        <v>5</v>
      </c>
      <c r="E330" s="98" t="s">
        <v>6</v>
      </c>
      <c r="F330" s="98" t="s">
        <v>7</v>
      </c>
      <c r="G330" s="98" t="s">
        <v>8</v>
      </c>
      <c r="H330" s="98" t="s">
        <v>9</v>
      </c>
      <c r="I330" s="98" t="s">
        <v>10</v>
      </c>
      <c r="J330" s="98" t="s">
        <v>11</v>
      </c>
      <c r="K330" s="98" t="s">
        <v>12</v>
      </c>
      <c r="L330" s="98" t="s">
        <v>14</v>
      </c>
      <c r="N330" s="20"/>
    </row>
    <row r="331" spans="2:15" ht="24.95" customHeight="1" x14ac:dyDescent="0.2">
      <c r="B331" s="72" t="s">
        <v>4</v>
      </c>
      <c r="C331" s="176">
        <v>54281</v>
      </c>
      <c r="D331" s="176">
        <v>83118</v>
      </c>
      <c r="E331" s="176">
        <v>55508</v>
      </c>
      <c r="F331" s="176">
        <v>22447</v>
      </c>
      <c r="G331" s="176">
        <v>81969</v>
      </c>
      <c r="H331" s="176">
        <v>62585</v>
      </c>
      <c r="I331" s="176">
        <v>22438</v>
      </c>
      <c r="J331" s="176">
        <v>70777</v>
      </c>
      <c r="K331" s="176">
        <v>25378</v>
      </c>
      <c r="L331" s="176">
        <v>478501</v>
      </c>
      <c r="N331" s="20"/>
      <c r="O331" s="20"/>
    </row>
    <row r="332" spans="2:15" ht="24.95" customHeight="1" x14ac:dyDescent="0.2">
      <c r="B332" s="66" t="s">
        <v>33</v>
      </c>
      <c r="C332" s="177">
        <v>50198</v>
      </c>
      <c r="D332" s="177">
        <v>62691</v>
      </c>
      <c r="E332" s="177">
        <v>49837</v>
      </c>
      <c r="F332" s="177">
        <v>19747</v>
      </c>
      <c r="G332" s="177">
        <v>61307</v>
      </c>
      <c r="H332" s="177">
        <v>54123</v>
      </c>
      <c r="I332" s="177">
        <v>21107</v>
      </c>
      <c r="J332" s="177">
        <v>61558</v>
      </c>
      <c r="K332" s="177">
        <v>23861</v>
      </c>
      <c r="L332" s="178">
        <v>404429</v>
      </c>
      <c r="M332" s="20"/>
      <c r="N332" s="20"/>
      <c r="O332" s="20"/>
    </row>
    <row r="333" spans="2:15" ht="24.95" customHeight="1" x14ac:dyDescent="0.2">
      <c r="B333" s="67" t="s">
        <v>34</v>
      </c>
      <c r="C333" s="179">
        <v>4083</v>
      </c>
      <c r="D333" s="179">
        <v>20427</v>
      </c>
      <c r="E333" s="179">
        <v>5671</v>
      </c>
      <c r="F333" s="179">
        <v>2700</v>
      </c>
      <c r="G333" s="179">
        <v>20662</v>
      </c>
      <c r="H333" s="179">
        <v>8462</v>
      </c>
      <c r="I333" s="179">
        <v>1331</v>
      </c>
      <c r="J333" s="179">
        <v>9219</v>
      </c>
      <c r="K333" s="179">
        <v>1517</v>
      </c>
      <c r="L333" s="180">
        <v>74072</v>
      </c>
      <c r="M333" s="20"/>
      <c r="N333" s="20"/>
      <c r="O333" s="20"/>
    </row>
    <row r="334" spans="2:15" ht="24.95" customHeight="1" x14ac:dyDescent="0.2">
      <c r="B334" s="72" t="s">
        <v>73</v>
      </c>
      <c r="C334" s="181">
        <v>92989</v>
      </c>
      <c r="D334" s="181">
        <v>126260</v>
      </c>
      <c r="E334" s="181">
        <v>109191</v>
      </c>
      <c r="F334" s="181">
        <v>39636</v>
      </c>
      <c r="G334" s="181">
        <v>138182</v>
      </c>
      <c r="H334" s="181">
        <v>108796</v>
      </c>
      <c r="I334" s="181">
        <v>43648</v>
      </c>
      <c r="J334" s="181">
        <v>115852</v>
      </c>
      <c r="K334" s="181">
        <v>40766</v>
      </c>
      <c r="L334" s="181">
        <v>815320</v>
      </c>
      <c r="M334" s="20"/>
    </row>
    <row r="335" spans="2:15" ht="24.95" customHeight="1" x14ac:dyDescent="0.2">
      <c r="B335" s="66" t="s">
        <v>55</v>
      </c>
      <c r="C335" s="177">
        <v>85717</v>
      </c>
      <c r="D335" s="177">
        <v>98311</v>
      </c>
      <c r="E335" s="177">
        <v>95929</v>
      </c>
      <c r="F335" s="177">
        <v>36566</v>
      </c>
      <c r="G335" s="177">
        <v>106896</v>
      </c>
      <c r="H335" s="177">
        <v>98072</v>
      </c>
      <c r="I335" s="177">
        <v>40403</v>
      </c>
      <c r="J335" s="177">
        <v>101649</v>
      </c>
      <c r="K335" s="177">
        <v>38799</v>
      </c>
      <c r="L335" s="178">
        <v>702342</v>
      </c>
      <c r="M335" s="20"/>
    </row>
    <row r="336" spans="2:15" ht="24.95" customHeight="1" x14ac:dyDescent="0.2">
      <c r="B336" s="67" t="s">
        <v>56</v>
      </c>
      <c r="C336" s="179">
        <v>7272</v>
      </c>
      <c r="D336" s="179">
        <v>27949</v>
      </c>
      <c r="E336" s="179">
        <v>13262</v>
      </c>
      <c r="F336" s="179">
        <v>3070</v>
      </c>
      <c r="G336" s="179">
        <v>31286</v>
      </c>
      <c r="H336" s="179">
        <v>10724</v>
      </c>
      <c r="I336" s="179">
        <v>3245</v>
      </c>
      <c r="J336" s="179">
        <v>14203</v>
      </c>
      <c r="K336" s="179">
        <v>1967</v>
      </c>
      <c r="L336" s="180">
        <v>112978</v>
      </c>
      <c r="M336" s="20"/>
    </row>
    <row r="337" spans="2:15" ht="24.95" customHeight="1" x14ac:dyDescent="0.2">
      <c r="B337" s="72" t="s">
        <v>88</v>
      </c>
      <c r="C337" s="182">
        <v>0.165977545</v>
      </c>
      <c r="D337" s="182">
        <v>0.20713177290000001</v>
      </c>
      <c r="E337" s="182">
        <v>0.17678290869999999</v>
      </c>
      <c r="F337" s="182">
        <v>0.23127121319999999</v>
      </c>
      <c r="G337" s="182">
        <v>0.2352550843</v>
      </c>
      <c r="H337" s="182">
        <v>0.22264142009999999</v>
      </c>
      <c r="I337" s="182">
        <v>0.153750163</v>
      </c>
      <c r="J337" s="182">
        <v>0.28715820949999998</v>
      </c>
      <c r="K337" s="182">
        <v>0.1839583222</v>
      </c>
      <c r="L337" s="182">
        <v>0.20673351470000001</v>
      </c>
      <c r="M337" s="20"/>
    </row>
    <row r="338" spans="2:15" ht="24.95" customHeight="1" x14ac:dyDescent="0.2">
      <c r="B338" s="73" t="s">
        <v>3</v>
      </c>
      <c r="C338" s="183">
        <v>1.7131040327186</v>
      </c>
      <c r="D338" s="183">
        <v>1.51904521283</v>
      </c>
      <c r="E338" s="183">
        <v>1.967121856309</v>
      </c>
      <c r="F338" s="183">
        <v>1.7657593442331001</v>
      </c>
      <c r="G338" s="183">
        <v>1.6857836499164001</v>
      </c>
      <c r="H338" s="183">
        <v>1.7383718143325</v>
      </c>
      <c r="I338" s="183">
        <v>1.9452714145646</v>
      </c>
      <c r="J338" s="183">
        <v>1.6368594317363001</v>
      </c>
      <c r="K338" s="183">
        <v>1.6063519583892001</v>
      </c>
      <c r="L338" s="183">
        <v>1.7039044850481</v>
      </c>
      <c r="M338" s="20"/>
    </row>
    <row r="339" spans="2:15" ht="24.95" customHeight="1" x14ac:dyDescent="0.2">
      <c r="B339" s="66" t="s">
        <v>57</v>
      </c>
      <c r="C339" s="184">
        <v>1.707577991155</v>
      </c>
      <c r="D339" s="184">
        <v>1.5681836308242001</v>
      </c>
      <c r="E339" s="184">
        <v>1.9248550273892999</v>
      </c>
      <c r="F339" s="184">
        <v>1.8517243125538001</v>
      </c>
      <c r="G339" s="184">
        <v>1.7436181838942</v>
      </c>
      <c r="H339" s="184">
        <v>1.8120207675110001</v>
      </c>
      <c r="I339" s="184">
        <v>1.9141990808736</v>
      </c>
      <c r="J339" s="184">
        <v>1.6512719711492001</v>
      </c>
      <c r="K339" s="184">
        <v>1.6260424961233999</v>
      </c>
      <c r="L339" s="185">
        <v>1.7366262063304001</v>
      </c>
      <c r="M339" s="20"/>
      <c r="N339" s="20"/>
      <c r="O339" s="20"/>
    </row>
    <row r="340" spans="2:15" ht="24.95" customHeight="1" x14ac:dyDescent="0.2">
      <c r="B340" s="67" t="s">
        <v>87</v>
      </c>
      <c r="C340" s="186">
        <v>1.7810433504776</v>
      </c>
      <c r="D340" s="186">
        <v>1.3682381162187001</v>
      </c>
      <c r="E340" s="186">
        <v>2.3385646270498999</v>
      </c>
      <c r="F340" s="186">
        <v>1.137037037037</v>
      </c>
      <c r="G340" s="186">
        <v>1.5141806214305999</v>
      </c>
      <c r="H340" s="186">
        <v>1.267312692035</v>
      </c>
      <c r="I340" s="186">
        <v>2.4380165289255999</v>
      </c>
      <c r="J340" s="186">
        <v>1.5406226271829999</v>
      </c>
      <c r="K340" s="186">
        <v>1.2966381015162001</v>
      </c>
      <c r="L340" s="187">
        <v>1.5252457068798</v>
      </c>
      <c r="M340" s="20"/>
      <c r="N340" s="20"/>
      <c r="O340" s="20"/>
    </row>
    <row r="341" spans="2:15" ht="24.95" customHeight="1" x14ac:dyDescent="0.2">
      <c r="B341" s="2"/>
      <c r="C341" s="157"/>
      <c r="D341" s="157"/>
      <c r="E341" s="157"/>
      <c r="F341" s="158"/>
      <c r="G341" s="158"/>
      <c r="H341" s="157"/>
      <c r="I341" s="157"/>
      <c r="J341" s="157"/>
      <c r="K341" s="157"/>
      <c r="L341" s="157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6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6"/>
    </row>
    <row r="344" spans="2:15" ht="24.95" customHeight="1" x14ac:dyDescent="0.2">
      <c r="B344" s="2"/>
      <c r="C344" s="21"/>
      <c r="D344" s="21"/>
      <c r="E344" s="21"/>
      <c r="H344" s="21"/>
      <c r="I344" s="21"/>
      <c r="J344" s="21"/>
      <c r="K344" s="21"/>
      <c r="L344" s="6"/>
    </row>
    <row r="345" spans="2:15" ht="24.95" customHeight="1" x14ac:dyDescent="0.2">
      <c r="B345" s="2"/>
      <c r="C345" s="21"/>
      <c r="D345" s="21"/>
      <c r="E345" s="21"/>
      <c r="H345" s="21"/>
      <c r="I345" s="21"/>
      <c r="J345" s="21"/>
      <c r="K345" s="21"/>
      <c r="L345" s="6"/>
    </row>
    <row r="346" spans="2:15" ht="24.95" customHeight="1" x14ac:dyDescent="0.2">
      <c r="B346" s="2"/>
      <c r="C346" s="21"/>
      <c r="D346" s="21"/>
      <c r="E346" s="21"/>
      <c r="H346" s="21"/>
      <c r="I346" s="21"/>
      <c r="J346" s="21"/>
      <c r="K346" s="21"/>
      <c r="L346" s="6"/>
    </row>
    <row r="347" spans="2:15" ht="24.95" customHeight="1" x14ac:dyDescent="0.2">
      <c r="B347" s="2"/>
      <c r="C347" s="21"/>
      <c r="D347" s="21"/>
      <c r="E347" s="21"/>
      <c r="H347" s="21"/>
      <c r="I347" s="21"/>
      <c r="J347" s="21"/>
      <c r="K347" s="21"/>
      <c r="L347" s="6"/>
    </row>
    <row r="348" spans="2:15" ht="24.95" customHeight="1" x14ac:dyDescent="0.2">
      <c r="B348" s="2"/>
      <c r="C348" s="21"/>
      <c r="D348" s="21"/>
      <c r="E348" s="21"/>
      <c r="H348" s="21"/>
      <c r="I348" s="21"/>
      <c r="J348" s="21"/>
      <c r="K348" s="21"/>
      <c r="L348" s="6"/>
    </row>
    <row r="349" spans="2:15" ht="24.95" customHeight="1" x14ac:dyDescent="0.2">
      <c r="B349" s="2"/>
      <c r="C349" s="21"/>
      <c r="D349" s="21"/>
      <c r="E349" s="21"/>
      <c r="H349" s="21"/>
      <c r="I349" s="21"/>
      <c r="J349" s="21"/>
      <c r="K349" s="21"/>
      <c r="L349" s="6"/>
    </row>
    <row r="350" spans="2:15" ht="24.95" customHeight="1" x14ac:dyDescent="0.2">
      <c r="B350" s="2"/>
      <c r="C350" s="21"/>
      <c r="D350" s="21"/>
      <c r="E350" s="21"/>
      <c r="H350" s="21"/>
      <c r="I350" s="21"/>
      <c r="J350" s="21"/>
      <c r="K350" s="21"/>
      <c r="L350" s="6"/>
    </row>
    <row r="351" spans="2:15" ht="24.95" customHeight="1" x14ac:dyDescent="0.2">
      <c r="B351" s="2"/>
      <c r="C351" s="21"/>
      <c r="D351" s="21"/>
      <c r="E351" s="21"/>
      <c r="H351" s="21"/>
      <c r="I351" s="21"/>
      <c r="J351" s="21"/>
      <c r="K351" s="21"/>
      <c r="L351" s="6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2">
        <v>2</v>
      </c>
      <c r="O353" s="22"/>
    </row>
    <row r="354" spans="2:15" s="76" customFormat="1" ht="25.5" customHeight="1" x14ac:dyDescent="0.2">
      <c r="B354" s="238" t="s">
        <v>160</v>
      </c>
      <c r="C354" s="238"/>
      <c r="D354" s="238"/>
      <c r="E354" s="238"/>
      <c r="F354" s="238"/>
      <c r="G354" s="238"/>
      <c r="H354" s="238"/>
      <c r="I354" s="238"/>
      <c r="J354" s="238"/>
      <c r="K354" s="238"/>
      <c r="L354" s="238"/>
      <c r="M354" s="238"/>
      <c r="N354" s="81"/>
      <c r="O354" s="81"/>
    </row>
    <row r="355" spans="2:15" ht="15" customHeight="1" x14ac:dyDescent="0.2">
      <c r="B355" s="1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 spans="2:15" ht="24.95" customHeight="1" x14ac:dyDescent="0.2">
      <c r="B356" s="234" t="s">
        <v>13</v>
      </c>
      <c r="C356" s="234"/>
      <c r="D356" s="234"/>
      <c r="E356" s="234"/>
      <c r="F356" s="234"/>
      <c r="G356" s="234"/>
      <c r="H356" s="234"/>
      <c r="I356" s="80"/>
      <c r="J356" s="80"/>
      <c r="K356" s="80"/>
      <c r="L356" s="80"/>
      <c r="M356" s="80"/>
      <c r="N356" s="80"/>
    </row>
    <row r="357" spans="2:15" ht="24.95" customHeight="1" x14ac:dyDescent="0.2">
      <c r="B357" s="69" t="s">
        <v>35</v>
      </c>
      <c r="C357" s="242" t="s">
        <v>51</v>
      </c>
      <c r="D357" s="242"/>
      <c r="E357" s="242" t="s">
        <v>50</v>
      </c>
      <c r="F357" s="242"/>
      <c r="G357" s="242" t="s">
        <v>0</v>
      </c>
      <c r="H357" s="242"/>
    </row>
    <row r="358" spans="2:15" ht="24.95" customHeight="1" x14ac:dyDescent="0.2">
      <c r="B358" s="188" t="s">
        <v>159</v>
      </c>
      <c r="C358" s="233">
        <v>365071</v>
      </c>
      <c r="D358" s="233"/>
      <c r="E358" s="233">
        <v>45096</v>
      </c>
      <c r="F358" s="233"/>
      <c r="G358" s="219">
        <v>410167</v>
      </c>
      <c r="H358" s="219"/>
    </row>
    <row r="359" spans="2:15" ht="24.95" customHeight="1" x14ac:dyDescent="0.2">
      <c r="B359" s="188" t="s">
        <v>157</v>
      </c>
      <c r="C359" s="222">
        <v>404429</v>
      </c>
      <c r="D359" s="222"/>
      <c r="E359" s="222">
        <v>74072</v>
      </c>
      <c r="F359" s="222"/>
      <c r="G359" s="219">
        <v>478501</v>
      </c>
      <c r="H359" s="219"/>
    </row>
    <row r="360" spans="2:15" ht="24.95" customHeight="1" x14ac:dyDescent="0.2">
      <c r="B360" s="69" t="s">
        <v>43</v>
      </c>
      <c r="C360" s="243">
        <f>(C359-C358)/C358</f>
        <v>0.10780916588827927</v>
      </c>
      <c r="D360" s="243"/>
      <c r="E360" s="224">
        <f>(E359-E358)/E358</f>
        <v>0.64254035834663825</v>
      </c>
      <c r="F360" s="224"/>
      <c r="G360" s="243">
        <f>(G359-G358)/G358</f>
        <v>0.16660043348197198</v>
      </c>
      <c r="H360" s="243"/>
    </row>
    <row r="361" spans="2:15" ht="24.95" customHeight="1" x14ac:dyDescent="0.2">
      <c r="B361" s="24"/>
      <c r="C361" s="5"/>
      <c r="D361" s="5"/>
      <c r="E361" s="5"/>
      <c r="F361" s="5"/>
      <c r="G361" s="5"/>
      <c r="H361" s="5"/>
    </row>
    <row r="362" spans="2:15" ht="24.95" customHeight="1" x14ac:dyDescent="0.2">
      <c r="B362" s="24"/>
      <c r="C362" s="5"/>
      <c r="D362" s="5"/>
      <c r="E362" s="5"/>
      <c r="F362" s="5"/>
      <c r="G362" s="5"/>
      <c r="H362" s="5"/>
    </row>
    <row r="363" spans="2:15" ht="24.95" customHeight="1" x14ac:dyDescent="0.2">
      <c r="B363" s="24"/>
      <c r="C363" s="5"/>
      <c r="D363" s="5"/>
      <c r="E363" s="5"/>
      <c r="F363" s="5"/>
      <c r="G363" s="5"/>
      <c r="H363" s="5"/>
    </row>
    <row r="364" spans="2:15" ht="24.95" customHeight="1" x14ac:dyDescent="0.2">
      <c r="B364" s="24"/>
      <c r="C364" s="5"/>
      <c r="D364" s="5"/>
      <c r="E364" s="5"/>
      <c r="F364" s="5"/>
      <c r="G364" s="5"/>
      <c r="H364" s="5"/>
    </row>
    <row r="365" spans="2:15" ht="24.95" customHeight="1" x14ac:dyDescent="0.2">
      <c r="B365" s="24"/>
      <c r="C365" s="5"/>
      <c r="D365" s="5"/>
      <c r="E365" s="5"/>
      <c r="F365" s="5"/>
      <c r="G365" s="5"/>
      <c r="H365" s="5"/>
    </row>
    <row r="366" spans="2:15" ht="24.95" customHeight="1" x14ac:dyDescent="0.2">
      <c r="B366" s="24"/>
      <c r="C366" s="5"/>
      <c r="D366" s="5"/>
      <c r="E366" s="5"/>
      <c r="F366" s="5"/>
      <c r="G366" s="5"/>
      <c r="H366" s="5"/>
    </row>
    <row r="367" spans="2:15" ht="24.95" customHeight="1" x14ac:dyDescent="0.2">
      <c r="B367" s="24"/>
      <c r="C367" s="5"/>
      <c r="D367" s="5"/>
      <c r="E367" s="5"/>
      <c r="F367" s="5"/>
      <c r="G367" s="5"/>
      <c r="H367" s="5"/>
    </row>
    <row r="368" spans="2:15" ht="24.95" customHeight="1" x14ac:dyDescent="0.2">
      <c r="B368" s="24"/>
      <c r="C368" s="5"/>
      <c r="D368" s="5"/>
      <c r="E368" s="5"/>
      <c r="F368" s="5"/>
      <c r="G368" s="5"/>
      <c r="H368" s="5"/>
    </row>
    <row r="369" spans="2:12" ht="24.95" customHeight="1" x14ac:dyDescent="0.2">
      <c r="B369" s="24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34" t="s">
        <v>37</v>
      </c>
      <c r="C371" s="234"/>
      <c r="D371" s="234"/>
      <c r="E371" s="234"/>
      <c r="F371" s="234"/>
      <c r="G371" s="234"/>
      <c r="H371" s="234"/>
      <c r="I371" s="234"/>
      <c r="J371" s="234"/>
      <c r="K371" s="234"/>
      <c r="L371" s="234"/>
    </row>
    <row r="372" spans="2:12" ht="24.95" customHeight="1" x14ac:dyDescent="0.2">
      <c r="B372" s="69" t="s">
        <v>35</v>
      </c>
      <c r="C372" s="70" t="s">
        <v>113</v>
      </c>
      <c r="D372" s="70" t="s">
        <v>5</v>
      </c>
      <c r="E372" s="70" t="s">
        <v>6</v>
      </c>
      <c r="F372" s="70" t="s">
        <v>7</v>
      </c>
      <c r="G372" s="70" t="s">
        <v>8</v>
      </c>
      <c r="H372" s="70" t="s">
        <v>9</v>
      </c>
      <c r="I372" s="70" t="s">
        <v>10</v>
      </c>
      <c r="J372" s="70" t="s">
        <v>11</v>
      </c>
      <c r="K372" s="70" t="s">
        <v>12</v>
      </c>
      <c r="L372" s="70" t="s">
        <v>14</v>
      </c>
    </row>
    <row r="373" spans="2:12" ht="24.95" customHeight="1" x14ac:dyDescent="0.2">
      <c r="B373" s="188" t="s">
        <v>159</v>
      </c>
      <c r="C373" s="203">
        <v>47138</v>
      </c>
      <c r="D373" s="203">
        <v>63127</v>
      </c>
      <c r="E373" s="203">
        <v>51500</v>
      </c>
      <c r="F373" s="203">
        <v>19319</v>
      </c>
      <c r="G373" s="203">
        <v>75139</v>
      </c>
      <c r="H373" s="203">
        <v>55121</v>
      </c>
      <c r="I373" s="203">
        <v>18571</v>
      </c>
      <c r="J373" s="203">
        <v>54232</v>
      </c>
      <c r="K373" s="203">
        <v>26020</v>
      </c>
      <c r="L373" s="201">
        <v>410167</v>
      </c>
    </row>
    <row r="374" spans="2:12" ht="24.95" customHeight="1" x14ac:dyDescent="0.2">
      <c r="B374" s="188" t="s">
        <v>157</v>
      </c>
      <c r="C374" s="203">
        <v>54281</v>
      </c>
      <c r="D374" s="203">
        <v>83118</v>
      </c>
      <c r="E374" s="203">
        <v>55508</v>
      </c>
      <c r="F374" s="203">
        <v>22447</v>
      </c>
      <c r="G374" s="203">
        <v>81969</v>
      </c>
      <c r="H374" s="203">
        <v>62585</v>
      </c>
      <c r="I374" s="203">
        <v>22438</v>
      </c>
      <c r="J374" s="203">
        <v>70777</v>
      </c>
      <c r="K374" s="203">
        <v>25378</v>
      </c>
      <c r="L374" s="201">
        <v>478501</v>
      </c>
    </row>
    <row r="375" spans="2:12" ht="24.95" customHeight="1" x14ac:dyDescent="0.2">
      <c r="B375" s="69" t="s">
        <v>43</v>
      </c>
      <c r="C375" s="169">
        <f t="shared" ref="C375:L375" si="0">(C374-C373)/C373</f>
        <v>0.15153379439093725</v>
      </c>
      <c r="D375" s="169">
        <f t="shared" si="0"/>
        <v>0.31667907551443913</v>
      </c>
      <c r="E375" s="169">
        <f t="shared" si="0"/>
        <v>7.7825242718446597E-2</v>
      </c>
      <c r="F375" s="169">
        <f t="shared" si="0"/>
        <v>0.1619131425021999</v>
      </c>
      <c r="G375" s="169">
        <f t="shared" si="0"/>
        <v>9.0898201998961925E-2</v>
      </c>
      <c r="H375" s="169">
        <f t="shared" si="0"/>
        <v>0.1354111862992326</v>
      </c>
      <c r="I375" s="169">
        <f t="shared" si="0"/>
        <v>0.2082278821818965</v>
      </c>
      <c r="J375" s="169">
        <f t="shared" si="0"/>
        <v>0.30507818262280573</v>
      </c>
      <c r="K375" s="169">
        <f t="shared" si="0"/>
        <v>-2.4673328209069947E-2</v>
      </c>
      <c r="L375" s="169">
        <f t="shared" si="0"/>
        <v>0.16660043348197198</v>
      </c>
    </row>
    <row r="376" spans="2:12" ht="24.95" customHeight="1" x14ac:dyDescent="0.2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2:12" ht="24.95" customHeight="1" x14ac:dyDescent="0.2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2:12" ht="24.95" customHeight="1" x14ac:dyDescent="0.2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2:12" ht="24.95" customHeight="1" x14ac:dyDescent="0.2">
      <c r="B379" s="247"/>
      <c r="C379" s="247"/>
      <c r="D379" s="247"/>
      <c r="E379" s="247"/>
      <c r="F379" s="247"/>
      <c r="G379" s="247"/>
      <c r="H379" s="247"/>
      <c r="I379" s="247"/>
      <c r="J379" s="247"/>
      <c r="K379" s="247"/>
      <c r="L379" s="247"/>
    </row>
    <row r="380" spans="2:12" ht="24.95" customHeight="1" x14ac:dyDescent="0.2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2:12" ht="24.95" customHeight="1" x14ac:dyDescent="0.2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2:12" ht="24.95" customHeight="1" x14ac:dyDescent="0.2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2:12" ht="24.95" customHeight="1" x14ac:dyDescent="0.2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2:12" ht="24.95" customHeight="1" x14ac:dyDescent="0.2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2:12" ht="24.95" customHeight="1" x14ac:dyDescent="0.2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2:12" ht="24.95" customHeight="1" x14ac:dyDescent="0.2">
      <c r="B386" s="225" t="s">
        <v>15</v>
      </c>
      <c r="C386" s="225"/>
      <c r="D386" s="225"/>
      <c r="E386" s="225"/>
      <c r="F386" s="225"/>
      <c r="G386" s="225"/>
      <c r="H386" s="225"/>
      <c r="I386" s="225"/>
      <c r="J386" s="225"/>
    </row>
    <row r="387" spans="2:12" ht="24.95" customHeight="1" x14ac:dyDescent="0.2">
      <c r="B387" s="71" t="s">
        <v>35</v>
      </c>
      <c r="C387" s="263" t="s">
        <v>40</v>
      </c>
      <c r="D387" s="263"/>
      <c r="E387" s="263" t="s">
        <v>41</v>
      </c>
      <c r="F387" s="263"/>
      <c r="G387" s="263" t="s">
        <v>42</v>
      </c>
      <c r="H387" s="263"/>
      <c r="I387" s="226" t="s">
        <v>89</v>
      </c>
      <c r="J387" s="226"/>
      <c r="L387" s="29"/>
    </row>
    <row r="388" spans="2:12" ht="24.95" customHeight="1" x14ac:dyDescent="0.2">
      <c r="B388" s="188" t="s">
        <v>159</v>
      </c>
      <c r="C388" s="233">
        <v>630660</v>
      </c>
      <c r="D388" s="233"/>
      <c r="E388" s="233">
        <v>71231</v>
      </c>
      <c r="F388" s="233"/>
      <c r="G388" s="219">
        <v>701891</v>
      </c>
      <c r="H388" s="219"/>
      <c r="I388" s="220">
        <v>0.21424782170000001</v>
      </c>
      <c r="J388" s="221"/>
    </row>
    <row r="389" spans="2:12" ht="24.95" customHeight="1" x14ac:dyDescent="0.2">
      <c r="B389" s="188" t="s">
        <v>157</v>
      </c>
      <c r="C389" s="222">
        <v>702342</v>
      </c>
      <c r="D389" s="222"/>
      <c r="E389" s="222">
        <v>112978</v>
      </c>
      <c r="F389" s="222"/>
      <c r="G389" s="237">
        <v>815320</v>
      </c>
      <c r="H389" s="237"/>
      <c r="I389" s="231">
        <v>0.20673351470000001</v>
      </c>
      <c r="J389" s="245"/>
    </row>
    <row r="390" spans="2:12" ht="24.95" customHeight="1" x14ac:dyDescent="0.2">
      <c r="B390" s="75" t="s">
        <v>43</v>
      </c>
      <c r="C390" s="260">
        <f>(C389-C388)/C388</f>
        <v>0.11366187803253734</v>
      </c>
      <c r="D390" s="260"/>
      <c r="E390" s="260">
        <f>(E389-E388)/E388</f>
        <v>0.58607909477615083</v>
      </c>
      <c r="F390" s="260"/>
      <c r="G390" s="261">
        <f>(G389-G388)/G388</f>
        <v>0.16160486457298925</v>
      </c>
      <c r="H390" s="261"/>
      <c r="I390" s="261">
        <f>(I389-I388)/I388</f>
        <v>-3.5072968025420058E-2</v>
      </c>
      <c r="J390" s="261"/>
    </row>
    <row r="391" spans="2:12" ht="24.95" customHeight="1" x14ac:dyDescent="0.2">
      <c r="B391" s="27"/>
      <c r="C391" s="28"/>
      <c r="D391" s="28"/>
      <c r="E391" s="28"/>
      <c r="F391" s="28"/>
      <c r="G391" s="30"/>
      <c r="H391" s="30"/>
      <c r="I391" s="30"/>
      <c r="J391" s="30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1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18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25" t="s">
        <v>38</v>
      </c>
      <c r="C401" s="225"/>
      <c r="D401" s="225"/>
      <c r="E401" s="225"/>
      <c r="F401" s="225"/>
      <c r="G401" s="225"/>
      <c r="H401" s="225"/>
      <c r="I401" s="225"/>
      <c r="J401" s="225"/>
      <c r="K401" s="225"/>
      <c r="L401" s="225"/>
    </row>
    <row r="402" spans="2:15" ht="24.95" customHeight="1" x14ac:dyDescent="0.2">
      <c r="B402" s="71" t="s">
        <v>35</v>
      </c>
      <c r="C402" s="77" t="s">
        <v>113</v>
      </c>
      <c r="D402" s="77" t="s">
        <v>5</v>
      </c>
      <c r="E402" s="77" t="s">
        <v>6</v>
      </c>
      <c r="F402" s="77" t="s">
        <v>7</v>
      </c>
      <c r="G402" s="77" t="s">
        <v>8</v>
      </c>
      <c r="H402" s="77" t="s">
        <v>9</v>
      </c>
      <c r="I402" s="77" t="s">
        <v>10</v>
      </c>
      <c r="J402" s="77" t="s">
        <v>11</v>
      </c>
      <c r="K402" s="77" t="s">
        <v>12</v>
      </c>
      <c r="L402" s="77" t="s">
        <v>14</v>
      </c>
    </row>
    <row r="403" spans="2:15" ht="24.95" customHeight="1" x14ac:dyDescent="0.2">
      <c r="B403" s="188" t="s">
        <v>159</v>
      </c>
      <c r="C403" s="203">
        <v>82697</v>
      </c>
      <c r="D403" s="203">
        <v>103811</v>
      </c>
      <c r="E403" s="203">
        <v>90777</v>
      </c>
      <c r="F403" s="203">
        <v>34486</v>
      </c>
      <c r="G403" s="203">
        <v>129337</v>
      </c>
      <c r="H403" s="203">
        <v>91575</v>
      </c>
      <c r="I403" s="203">
        <v>36878</v>
      </c>
      <c r="J403" s="203">
        <v>93324</v>
      </c>
      <c r="K403" s="203">
        <v>39006</v>
      </c>
      <c r="L403" s="201">
        <v>701891</v>
      </c>
    </row>
    <row r="404" spans="2:15" ht="24.95" customHeight="1" x14ac:dyDescent="0.2">
      <c r="B404" s="188" t="s">
        <v>157</v>
      </c>
      <c r="C404" s="200">
        <v>92989</v>
      </c>
      <c r="D404" s="200">
        <v>126260</v>
      </c>
      <c r="E404" s="200">
        <v>109191</v>
      </c>
      <c r="F404" s="200">
        <v>39636</v>
      </c>
      <c r="G404" s="200">
        <v>138182</v>
      </c>
      <c r="H404" s="200">
        <v>108796</v>
      </c>
      <c r="I404" s="200">
        <v>43648</v>
      </c>
      <c r="J404" s="200">
        <v>115852</v>
      </c>
      <c r="K404" s="200">
        <v>40766</v>
      </c>
      <c r="L404" s="204">
        <v>815320</v>
      </c>
    </row>
    <row r="405" spans="2:15" ht="24.95" customHeight="1" x14ac:dyDescent="0.2">
      <c r="B405" s="75" t="s">
        <v>43</v>
      </c>
      <c r="C405" s="170">
        <f t="shared" ref="C405:L405" si="1">(C404-C403)/C403</f>
        <v>0.12445433328899476</v>
      </c>
      <c r="D405" s="170">
        <f t="shared" si="1"/>
        <v>0.21624875976534277</v>
      </c>
      <c r="E405" s="170">
        <f t="shared" si="1"/>
        <v>0.20284873921808388</v>
      </c>
      <c r="F405" s="170">
        <f t="shared" si="1"/>
        <v>0.14933596241953256</v>
      </c>
      <c r="G405" s="170">
        <f t="shared" si="1"/>
        <v>6.8387236444327607E-2</v>
      </c>
      <c r="H405" s="170">
        <f t="shared" si="1"/>
        <v>0.18805350805350807</v>
      </c>
      <c r="I405" s="170">
        <f t="shared" si="1"/>
        <v>0.18357828515646185</v>
      </c>
      <c r="J405" s="170">
        <f t="shared" si="1"/>
        <v>0.24139556812824139</v>
      </c>
      <c r="K405" s="170">
        <f t="shared" si="1"/>
        <v>4.5121263395375068E-2</v>
      </c>
      <c r="L405" s="170">
        <f t="shared" si="1"/>
        <v>0.16160486457298925</v>
      </c>
    </row>
    <row r="406" spans="2:15" ht="24.95" customHeight="1" x14ac:dyDescent="0.2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2:15" ht="24.95" customHeight="1" x14ac:dyDescent="0.2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2:15" ht="24.95" customHeight="1" x14ac:dyDescent="0.2">
      <c r="B408" s="247"/>
      <c r="C408" s="247"/>
      <c r="D408" s="247"/>
      <c r="E408" s="247"/>
      <c r="F408" s="247"/>
      <c r="G408" s="247"/>
      <c r="H408" s="247"/>
      <c r="I408" s="247"/>
      <c r="J408" s="247"/>
      <c r="K408" s="247"/>
      <c r="L408" s="247"/>
    </row>
    <row r="409" spans="2:15" ht="24.95" customHeight="1" x14ac:dyDescent="0.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5" ht="24.95" customHeight="1" x14ac:dyDescent="0.2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2:15" ht="24.95" customHeight="1" x14ac:dyDescent="0.2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2:15" ht="24.95" customHeight="1" x14ac:dyDescent="0.2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2:15" ht="24.95" customHeight="1" x14ac:dyDescent="0.2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2:15" ht="24.95" customHeight="1" x14ac:dyDescent="0.2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2:15" ht="24.95" customHeight="1" x14ac:dyDescent="0.2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M415" s="22">
        <v>3</v>
      </c>
    </row>
    <row r="416" spans="2:15" s="76" customFormat="1" ht="25.5" customHeight="1" x14ac:dyDescent="0.2">
      <c r="B416" s="238" t="s">
        <v>161</v>
      </c>
      <c r="C416" s="238"/>
      <c r="D416" s="238"/>
      <c r="E416" s="238"/>
      <c r="F416" s="238"/>
      <c r="G416" s="238"/>
      <c r="H416" s="238"/>
      <c r="I416" s="238"/>
      <c r="J416" s="238"/>
      <c r="K416" s="238"/>
      <c r="L416" s="238"/>
      <c r="M416" s="238"/>
      <c r="N416" s="81"/>
      <c r="O416" s="81"/>
    </row>
    <row r="417" spans="2:14" ht="15" customHeight="1" x14ac:dyDescent="0.2">
      <c r="B417" s="1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 spans="2:14" ht="24.95" customHeight="1" x14ac:dyDescent="0.2">
      <c r="B418" s="246" t="s">
        <v>13</v>
      </c>
      <c r="C418" s="246"/>
      <c r="D418" s="246"/>
      <c r="E418" s="246"/>
      <c r="F418" s="246"/>
      <c r="G418" s="246"/>
      <c r="H418" s="246"/>
      <c r="I418" s="248"/>
      <c r="J418" s="248"/>
      <c r="K418" s="248"/>
      <c r="L418" s="248"/>
      <c r="M418" s="248"/>
      <c r="N418" s="248"/>
    </row>
    <row r="419" spans="2:14" ht="24.95" customHeight="1" x14ac:dyDescent="0.2">
      <c r="B419" s="69" t="s">
        <v>35</v>
      </c>
      <c r="C419" s="228" t="s">
        <v>51</v>
      </c>
      <c r="D419" s="228"/>
      <c r="E419" s="228" t="s">
        <v>50</v>
      </c>
      <c r="F419" s="228"/>
      <c r="G419" s="228" t="s">
        <v>0</v>
      </c>
      <c r="H419" s="228"/>
    </row>
    <row r="420" spans="2:14" ht="24.95" customHeight="1" x14ac:dyDescent="0.2">
      <c r="B420" s="188" t="s">
        <v>162</v>
      </c>
      <c r="C420" s="233">
        <v>4283294</v>
      </c>
      <c r="D420" s="233"/>
      <c r="E420" s="233">
        <v>694559</v>
      </c>
      <c r="F420" s="233"/>
      <c r="G420" s="219">
        <v>4977853</v>
      </c>
      <c r="H420" s="219"/>
    </row>
    <row r="421" spans="2:14" ht="24.95" customHeight="1" x14ac:dyDescent="0.2">
      <c r="B421" s="188" t="s">
        <v>158</v>
      </c>
      <c r="C421" s="222">
        <v>6169241</v>
      </c>
      <c r="D421" s="222"/>
      <c r="E421" s="222">
        <v>1754416</v>
      </c>
      <c r="F421" s="222"/>
      <c r="G421" s="219">
        <v>7923657</v>
      </c>
      <c r="H421" s="219"/>
    </row>
    <row r="422" spans="2:14" ht="24.95" customHeight="1" x14ac:dyDescent="0.2">
      <c r="B422" s="78" t="s">
        <v>43</v>
      </c>
      <c r="C422" s="265">
        <f>(C421-C420)/C420</f>
        <v>0.44030295375475043</v>
      </c>
      <c r="D422" s="265"/>
      <c r="E422" s="265">
        <f>(E421-E420)/E420</f>
        <v>1.5259423605482039</v>
      </c>
      <c r="F422" s="265"/>
      <c r="G422" s="224">
        <f>(G421-G420)/G420</f>
        <v>0.59178203936516405</v>
      </c>
      <c r="H422" s="224"/>
    </row>
    <row r="423" spans="2:14" ht="24.95" customHeight="1" x14ac:dyDescent="0.2">
      <c r="B423" s="24"/>
      <c r="C423" s="5"/>
      <c r="D423" s="5"/>
      <c r="E423" s="5"/>
      <c r="F423" s="5"/>
      <c r="G423" s="5"/>
      <c r="H423" s="5"/>
    </row>
    <row r="424" spans="2:14" ht="24.95" customHeight="1" x14ac:dyDescent="0.2">
      <c r="B424" s="24"/>
      <c r="C424" s="5"/>
      <c r="D424" s="5"/>
      <c r="E424" s="5"/>
      <c r="F424" s="5"/>
      <c r="G424" s="5"/>
      <c r="H424" s="5"/>
    </row>
    <row r="425" spans="2:14" ht="24.95" customHeight="1" x14ac:dyDescent="0.2">
      <c r="B425" s="24"/>
      <c r="C425" s="5"/>
      <c r="D425" s="5"/>
      <c r="E425" s="5"/>
      <c r="F425" s="5"/>
      <c r="G425" s="5"/>
      <c r="H425" s="5"/>
    </row>
    <row r="426" spans="2:14" ht="24.95" customHeight="1" x14ac:dyDescent="0.2">
      <c r="B426" s="24"/>
      <c r="C426" s="5"/>
      <c r="D426" s="5"/>
      <c r="E426" s="5"/>
      <c r="F426" s="5"/>
      <c r="G426" s="5"/>
      <c r="H426" s="5"/>
    </row>
    <row r="427" spans="2:14" ht="24.95" customHeight="1" x14ac:dyDescent="0.2">
      <c r="B427" s="24"/>
      <c r="C427" s="5"/>
      <c r="D427" s="5"/>
      <c r="E427" s="5"/>
      <c r="F427" s="5"/>
      <c r="G427" s="5"/>
      <c r="H427" s="5"/>
    </row>
    <row r="428" spans="2:14" ht="24.95" customHeight="1" x14ac:dyDescent="0.2">
      <c r="B428" s="24"/>
      <c r="C428" s="5"/>
      <c r="D428" s="5"/>
      <c r="E428" s="5"/>
      <c r="F428" s="5"/>
      <c r="G428" s="5"/>
      <c r="H428" s="5"/>
    </row>
    <row r="429" spans="2:14" ht="24.95" customHeight="1" x14ac:dyDescent="0.2">
      <c r="B429" s="24"/>
      <c r="C429" s="5"/>
      <c r="D429" s="5"/>
      <c r="E429" s="5"/>
      <c r="F429" s="5"/>
      <c r="G429" s="5"/>
      <c r="H429" s="5"/>
    </row>
    <row r="430" spans="2:14" ht="24.95" customHeight="1" x14ac:dyDescent="0.2">
      <c r="B430" s="24"/>
      <c r="C430" s="5"/>
      <c r="D430" s="5"/>
      <c r="E430" s="5"/>
      <c r="F430" s="5"/>
      <c r="G430" s="5"/>
      <c r="H430" s="5"/>
    </row>
    <row r="431" spans="2:14" ht="24.95" customHeight="1" x14ac:dyDescent="0.2">
      <c r="B431" s="24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62" t="s">
        <v>37</v>
      </c>
      <c r="C444" s="262"/>
      <c r="D444" s="262"/>
      <c r="E444" s="262"/>
      <c r="F444" s="262"/>
      <c r="G444" s="262"/>
      <c r="H444" s="262"/>
      <c r="I444" s="262"/>
      <c r="J444" s="262"/>
      <c r="K444" s="262"/>
      <c r="L444" s="262"/>
    </row>
    <row r="445" spans="2:12" ht="24.95" customHeight="1" x14ac:dyDescent="0.2">
      <c r="B445" s="69" t="s">
        <v>35</v>
      </c>
      <c r="C445" s="79" t="s">
        <v>113</v>
      </c>
      <c r="D445" s="79" t="s">
        <v>5</v>
      </c>
      <c r="E445" s="79" t="s">
        <v>6</v>
      </c>
      <c r="F445" s="79" t="s">
        <v>7</v>
      </c>
      <c r="G445" s="79" t="s">
        <v>8</v>
      </c>
      <c r="H445" s="79" t="s">
        <v>9</v>
      </c>
      <c r="I445" s="79" t="s">
        <v>10</v>
      </c>
      <c r="J445" s="79" t="s">
        <v>11</v>
      </c>
      <c r="K445" s="79" t="s">
        <v>12</v>
      </c>
      <c r="L445" s="79" t="s">
        <v>14</v>
      </c>
    </row>
    <row r="446" spans="2:12" ht="24.95" customHeight="1" x14ac:dyDescent="0.2">
      <c r="B446" s="188" t="s">
        <v>162</v>
      </c>
      <c r="C446" s="202">
        <v>506416</v>
      </c>
      <c r="D446" s="202">
        <v>847594</v>
      </c>
      <c r="E446" s="202">
        <v>782254</v>
      </c>
      <c r="F446" s="202">
        <v>267989</v>
      </c>
      <c r="G446" s="202">
        <v>751046</v>
      </c>
      <c r="H446" s="202">
        <v>526694</v>
      </c>
      <c r="I446" s="202">
        <v>289742</v>
      </c>
      <c r="J446" s="202">
        <v>657836</v>
      </c>
      <c r="K446" s="202">
        <v>348282</v>
      </c>
      <c r="L446" s="189">
        <v>4977853</v>
      </c>
    </row>
    <row r="447" spans="2:12" ht="24.95" customHeight="1" x14ac:dyDescent="0.2">
      <c r="B447" s="188" t="s">
        <v>158</v>
      </c>
      <c r="C447" s="203">
        <v>754161</v>
      </c>
      <c r="D447" s="203">
        <v>1429954</v>
      </c>
      <c r="E447" s="203">
        <v>1286053</v>
      </c>
      <c r="F447" s="203">
        <v>417572</v>
      </c>
      <c r="G447" s="203">
        <v>1291975</v>
      </c>
      <c r="H447" s="203">
        <v>916867</v>
      </c>
      <c r="I447" s="203">
        <v>432090</v>
      </c>
      <c r="J447" s="203">
        <v>953386</v>
      </c>
      <c r="K447" s="203">
        <v>441599</v>
      </c>
      <c r="L447" s="201">
        <v>7923657</v>
      </c>
    </row>
    <row r="448" spans="2:12" ht="24.95" customHeight="1" x14ac:dyDescent="0.2">
      <c r="B448" s="78" t="s">
        <v>43</v>
      </c>
      <c r="C448" s="169">
        <f t="shared" ref="C448:L448" si="2">(C447-C446)/C446</f>
        <v>0.48921242614767307</v>
      </c>
      <c r="D448" s="169">
        <f t="shared" si="2"/>
        <v>0.68707423601394069</v>
      </c>
      <c r="E448" s="169">
        <f t="shared" si="2"/>
        <v>0.64403505766669134</v>
      </c>
      <c r="F448" s="169">
        <f t="shared" si="2"/>
        <v>0.55816843228639978</v>
      </c>
      <c r="G448" s="169">
        <f t="shared" si="2"/>
        <v>0.72023418006353801</v>
      </c>
      <c r="H448" s="169">
        <f t="shared" si="2"/>
        <v>0.74079636373302149</v>
      </c>
      <c r="I448" s="169">
        <f t="shared" si="2"/>
        <v>0.49129225310793739</v>
      </c>
      <c r="J448" s="169">
        <f t="shared" si="2"/>
        <v>0.4492761113712232</v>
      </c>
      <c r="K448" s="169">
        <f t="shared" si="2"/>
        <v>0.26793517896417274</v>
      </c>
      <c r="L448" s="169">
        <f t="shared" si="2"/>
        <v>0.59178203936516405</v>
      </c>
    </row>
    <row r="449" spans="2:12" ht="24.95" customHeight="1" x14ac:dyDescent="0.2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2:12" ht="24.95" customHeight="1" x14ac:dyDescent="0.2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2:12" ht="24.95" customHeight="1" x14ac:dyDescent="0.2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2:12" ht="24.95" customHeight="1" x14ac:dyDescent="0.2">
      <c r="B452" s="247"/>
      <c r="C452" s="247"/>
      <c r="D452" s="247"/>
      <c r="E452" s="247"/>
      <c r="F452" s="247"/>
      <c r="G452" s="247"/>
      <c r="H452" s="247"/>
      <c r="I452" s="247"/>
      <c r="J452" s="247"/>
      <c r="K452" s="247"/>
      <c r="L452" s="247"/>
    </row>
    <row r="453" spans="2:12" ht="24.95" customHeight="1" x14ac:dyDescent="0.2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2:12" ht="24.95" customHeight="1" x14ac:dyDescent="0.2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2:12" ht="24.95" customHeight="1" x14ac:dyDescent="0.2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2:12" ht="24.95" customHeight="1" x14ac:dyDescent="0.2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2:12" ht="24.95" customHeight="1" x14ac:dyDescent="0.2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2:12" ht="24.95" customHeight="1" x14ac:dyDescent="0.2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2:12" ht="24.95" customHeight="1" x14ac:dyDescent="0.2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2:12" ht="24.95" customHeight="1" x14ac:dyDescent="0.2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2:12" ht="24.95" customHeight="1" x14ac:dyDescent="0.2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2:12" ht="24.95" customHeight="1" x14ac:dyDescent="0.2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2:12" ht="24.95" customHeight="1" x14ac:dyDescent="0.2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2:12" ht="24.95" customHeight="1" x14ac:dyDescent="0.2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2:13" ht="24.95" customHeight="1" x14ac:dyDescent="0.2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2:13" ht="24.95" customHeight="1" x14ac:dyDescent="0.2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2:13" ht="24.95" customHeight="1" x14ac:dyDescent="0.2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2:13" ht="24.95" customHeight="1" x14ac:dyDescent="0.2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2:13" ht="24.95" customHeight="1" x14ac:dyDescent="0.2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2:13" ht="24.95" customHeight="1" x14ac:dyDescent="0.2"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13" ht="24.95" customHeight="1" x14ac:dyDescent="0.2"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2:13" ht="24.95" customHeight="1" x14ac:dyDescent="0.2"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13" ht="24.95" customHeight="1" x14ac:dyDescent="0.2"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2:13" ht="24.95" customHeight="1" x14ac:dyDescent="0.2"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13" ht="24.95" customHeight="1" x14ac:dyDescent="0.2"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2:13" ht="24.95" customHeight="1" x14ac:dyDescent="0.2"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2:13" ht="24.95" customHeight="1" x14ac:dyDescent="0.2"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M477" s="22">
        <v>4</v>
      </c>
    </row>
    <row r="478" spans="2:13" ht="24.95" customHeight="1" x14ac:dyDescent="0.2">
      <c r="B478" s="225" t="s">
        <v>15</v>
      </c>
      <c r="C478" s="225"/>
      <c r="D478" s="225"/>
      <c r="E478" s="225"/>
      <c r="F478" s="225"/>
      <c r="G478" s="225"/>
      <c r="H478" s="225"/>
      <c r="I478" s="225"/>
      <c r="J478" s="225"/>
    </row>
    <row r="479" spans="2:13" ht="24.95" customHeight="1" x14ac:dyDescent="0.2">
      <c r="B479" s="71" t="s">
        <v>35</v>
      </c>
      <c r="C479" s="259" t="s">
        <v>40</v>
      </c>
      <c r="D479" s="259"/>
      <c r="E479" s="259" t="s">
        <v>41</v>
      </c>
      <c r="F479" s="259"/>
      <c r="G479" s="259" t="s">
        <v>42</v>
      </c>
      <c r="H479" s="259"/>
      <c r="I479" s="264" t="s">
        <v>89</v>
      </c>
      <c r="J479" s="264"/>
      <c r="L479" s="29"/>
    </row>
    <row r="480" spans="2:13" ht="24.95" customHeight="1" x14ac:dyDescent="0.2">
      <c r="B480" s="188" t="s">
        <v>162</v>
      </c>
      <c r="C480" s="233">
        <v>7522530</v>
      </c>
      <c r="D480" s="233"/>
      <c r="E480" s="233">
        <v>1058188</v>
      </c>
      <c r="F480" s="233"/>
      <c r="G480" s="219">
        <v>8580718</v>
      </c>
      <c r="H480" s="219"/>
      <c r="I480" s="235">
        <v>0.22332303875643</v>
      </c>
      <c r="J480" s="235"/>
    </row>
    <row r="481" spans="2:12" ht="24.95" customHeight="1" x14ac:dyDescent="0.2">
      <c r="B481" s="188" t="s">
        <v>158</v>
      </c>
      <c r="C481" s="222">
        <v>10598970</v>
      </c>
      <c r="D481" s="222"/>
      <c r="E481" s="222">
        <v>2524461</v>
      </c>
      <c r="F481" s="222"/>
      <c r="G481" s="237">
        <v>13123431</v>
      </c>
      <c r="H481" s="237"/>
      <c r="I481" s="231">
        <v>0.25341155135311</v>
      </c>
      <c r="J481" s="231"/>
    </row>
    <row r="482" spans="2:12" ht="24.95" customHeight="1" x14ac:dyDescent="0.2">
      <c r="B482" s="75" t="s">
        <v>43</v>
      </c>
      <c r="C482" s="260">
        <f>(C481-C480)/C480</f>
        <v>0.4089634737249303</v>
      </c>
      <c r="D482" s="260"/>
      <c r="E482" s="260">
        <f>(E481-E480)/E480</f>
        <v>1.3856450838603349</v>
      </c>
      <c r="F482" s="260"/>
      <c r="G482" s="261">
        <f>(G481-G480)/G480</f>
        <v>0.52940942704328475</v>
      </c>
      <c r="H482" s="261"/>
      <c r="I482" s="261">
        <f>(I481-I480)/I480</f>
        <v>0.13473089370549179</v>
      </c>
      <c r="J482" s="261"/>
    </row>
    <row r="483" spans="2:12" ht="24.95" customHeight="1" x14ac:dyDescent="0.2">
      <c r="B483" s="27"/>
      <c r="C483" s="28"/>
      <c r="D483" s="28"/>
      <c r="E483" s="28"/>
      <c r="F483" s="28"/>
      <c r="G483" s="30"/>
      <c r="H483" s="30"/>
      <c r="I483" s="30"/>
      <c r="J483" s="30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1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18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25" t="s">
        <v>38</v>
      </c>
      <c r="C504" s="225"/>
      <c r="D504" s="225"/>
      <c r="E504" s="225"/>
      <c r="F504" s="225"/>
      <c r="G504" s="225"/>
      <c r="H504" s="225"/>
      <c r="I504" s="225"/>
      <c r="J504" s="225"/>
      <c r="K504" s="225"/>
      <c r="L504" s="225"/>
    </row>
    <row r="505" spans="2:12" ht="24.95" customHeight="1" x14ac:dyDescent="0.2">
      <c r="B505" s="71" t="s">
        <v>35</v>
      </c>
      <c r="C505" s="77" t="s">
        <v>113</v>
      </c>
      <c r="D505" s="77" t="s">
        <v>5</v>
      </c>
      <c r="E505" s="77" t="s">
        <v>6</v>
      </c>
      <c r="F505" s="77" t="s">
        <v>7</v>
      </c>
      <c r="G505" s="77" t="s">
        <v>8</v>
      </c>
      <c r="H505" s="77" t="s">
        <v>9</v>
      </c>
      <c r="I505" s="77" t="s">
        <v>10</v>
      </c>
      <c r="J505" s="77" t="s">
        <v>11</v>
      </c>
      <c r="K505" s="77" t="s">
        <v>12</v>
      </c>
      <c r="L505" s="77" t="s">
        <v>14</v>
      </c>
    </row>
    <row r="506" spans="2:12" ht="24.95" customHeight="1" x14ac:dyDescent="0.2">
      <c r="B506" s="188" t="s">
        <v>162</v>
      </c>
      <c r="C506" s="203">
        <v>892320</v>
      </c>
      <c r="D506" s="203">
        <v>1341116</v>
      </c>
      <c r="E506" s="203">
        <v>1368183</v>
      </c>
      <c r="F506" s="203">
        <v>476062</v>
      </c>
      <c r="G506" s="203">
        <v>1326883</v>
      </c>
      <c r="H506" s="203">
        <v>905344</v>
      </c>
      <c r="I506" s="203">
        <v>590179</v>
      </c>
      <c r="J506" s="203">
        <v>1121180</v>
      </c>
      <c r="K506" s="203">
        <v>559451</v>
      </c>
      <c r="L506" s="201">
        <v>8580718</v>
      </c>
    </row>
    <row r="507" spans="2:12" ht="24.95" customHeight="1" x14ac:dyDescent="0.2">
      <c r="B507" s="188" t="s">
        <v>158</v>
      </c>
      <c r="C507" s="200">
        <v>1331657</v>
      </c>
      <c r="D507" s="200">
        <v>2174619</v>
      </c>
      <c r="E507" s="200">
        <v>2085432</v>
      </c>
      <c r="F507" s="200">
        <v>701736</v>
      </c>
      <c r="G507" s="200">
        <v>2260557</v>
      </c>
      <c r="H507" s="200">
        <v>1463340</v>
      </c>
      <c r="I507" s="200">
        <v>830361</v>
      </c>
      <c r="J507" s="200">
        <v>1550142</v>
      </c>
      <c r="K507" s="200">
        <v>725587</v>
      </c>
      <c r="L507" s="204">
        <v>13123431</v>
      </c>
    </row>
    <row r="508" spans="2:12" ht="24.95" customHeight="1" x14ac:dyDescent="0.2">
      <c r="B508" s="75" t="s">
        <v>43</v>
      </c>
      <c r="C508" s="170">
        <f t="shared" ref="C508:L508" si="3">(C507-C506)/C506</f>
        <v>0.49235363994979381</v>
      </c>
      <c r="D508" s="170">
        <f t="shared" si="3"/>
        <v>0.62149955708529314</v>
      </c>
      <c r="E508" s="170">
        <f t="shared" si="3"/>
        <v>0.52423469667434841</v>
      </c>
      <c r="F508" s="170">
        <f t="shared" si="3"/>
        <v>0.47404329688149865</v>
      </c>
      <c r="G508" s="170">
        <f t="shared" si="3"/>
        <v>0.70365962937199433</v>
      </c>
      <c r="H508" s="170">
        <f t="shared" si="3"/>
        <v>0.61633589000424149</v>
      </c>
      <c r="I508" s="170">
        <f t="shared" si="3"/>
        <v>0.40696466665198183</v>
      </c>
      <c r="J508" s="170">
        <f t="shared" si="3"/>
        <v>0.38259869066519203</v>
      </c>
      <c r="K508" s="170">
        <f t="shared" si="3"/>
        <v>0.29696255793626253</v>
      </c>
      <c r="L508" s="170">
        <f t="shared" si="3"/>
        <v>0.52940942704328475</v>
      </c>
    </row>
    <row r="509" spans="2:12" ht="24.95" customHeight="1" x14ac:dyDescent="0.2"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</row>
    <row r="510" spans="2:12" ht="24.95" customHeight="1" x14ac:dyDescent="0.2"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</row>
    <row r="511" spans="2:12" ht="24.95" customHeight="1" x14ac:dyDescent="0.2">
      <c r="B511" s="247"/>
      <c r="C511" s="247"/>
      <c r="D511" s="247"/>
      <c r="E511" s="247"/>
      <c r="F511" s="247"/>
      <c r="G511" s="247"/>
      <c r="H511" s="247"/>
      <c r="I511" s="247"/>
      <c r="J511" s="247"/>
      <c r="K511" s="247"/>
      <c r="L511" s="247"/>
    </row>
    <row r="512" spans="2:12" ht="24.95" customHeight="1" x14ac:dyDescent="0.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 ht="24.95" customHeight="1" x14ac:dyDescent="0.2"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</row>
    <row r="514" spans="2:12" ht="24.95" customHeight="1" x14ac:dyDescent="0.2"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</row>
    <row r="515" spans="2:12" ht="24.95" customHeight="1" x14ac:dyDescent="0.2"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</row>
    <row r="516" spans="2:12" ht="24.95" customHeight="1" x14ac:dyDescent="0.2"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</row>
    <row r="517" spans="2:12" ht="24.95" customHeight="1" x14ac:dyDescent="0.2"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</row>
    <row r="518" spans="2:12" ht="24.95" customHeight="1" x14ac:dyDescent="0.2"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2:12" ht="24.95" customHeight="1" x14ac:dyDescent="0.2"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</row>
    <row r="520" spans="2:12" ht="24.95" customHeight="1" x14ac:dyDescent="0.2"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</row>
    <row r="521" spans="2:12" ht="24.95" customHeight="1" x14ac:dyDescent="0.2"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</row>
    <row r="522" spans="2:12" ht="24.95" customHeight="1" x14ac:dyDescent="0.2"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</row>
    <row r="523" spans="2:12" ht="24.95" customHeight="1" x14ac:dyDescent="0.2"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</row>
    <row r="524" spans="2:12" ht="24.95" customHeight="1" x14ac:dyDescent="0.2"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</row>
    <row r="525" spans="2:12" ht="24.95" customHeight="1" x14ac:dyDescent="0.2"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</row>
    <row r="526" spans="2:12" ht="24.95" customHeight="1" x14ac:dyDescent="0.2"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</row>
    <row r="527" spans="2:12" ht="24.95" customHeight="1" x14ac:dyDescent="0.2"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</row>
    <row r="528" spans="2:12" ht="24.95" customHeight="1" x14ac:dyDescent="0.2"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</row>
    <row r="529" spans="2:15" ht="24.95" customHeight="1" x14ac:dyDescent="0.2"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2:15" ht="24.95" customHeight="1" x14ac:dyDescent="0.2"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</row>
    <row r="531" spans="2:15" ht="24.95" customHeight="1" x14ac:dyDescent="0.2"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</row>
    <row r="532" spans="2:15" ht="24.95" customHeight="1" x14ac:dyDescent="0.2"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</row>
    <row r="533" spans="2:15" ht="24.95" customHeight="1" x14ac:dyDescent="0.2"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</row>
    <row r="534" spans="2:15" ht="24.95" customHeight="1" x14ac:dyDescent="0.2"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</row>
    <row r="535" spans="2:15" ht="24.95" customHeight="1" x14ac:dyDescent="0.2"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</row>
    <row r="536" spans="2:15" ht="24.95" customHeight="1" x14ac:dyDescent="0.2"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</row>
    <row r="537" spans="2:15" ht="24.95" customHeight="1" x14ac:dyDescent="0.2">
      <c r="B537" s="27"/>
      <c r="C537" s="28"/>
      <c r="D537" s="28"/>
      <c r="E537" s="28"/>
      <c r="F537" s="28"/>
      <c r="G537" s="28"/>
      <c r="H537" s="28"/>
      <c r="I537" s="128"/>
      <c r="J537" s="28"/>
      <c r="K537" s="28"/>
      <c r="L537" s="28"/>
    </row>
    <row r="538" spans="2:15" ht="24.95" customHeight="1" x14ac:dyDescent="0.2"/>
    <row r="539" spans="2:15" ht="24.95" customHeight="1" x14ac:dyDescent="0.2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M539" s="22">
        <v>5</v>
      </c>
      <c r="N539" s="10"/>
    </row>
    <row r="540" spans="2:15" ht="25.5" customHeight="1" x14ac:dyDescent="0.2">
      <c r="B540" s="236" t="s">
        <v>82</v>
      </c>
      <c r="C540" s="236"/>
      <c r="D540" s="236"/>
      <c r="E540" s="236"/>
      <c r="F540" s="236"/>
      <c r="G540" s="236"/>
      <c r="H540" s="236"/>
      <c r="I540" s="236"/>
      <c r="J540" s="236"/>
      <c r="K540" s="236"/>
      <c r="L540" s="236"/>
      <c r="M540" s="236"/>
    </row>
    <row r="541" spans="2:15" ht="1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18"/>
    </row>
    <row r="542" spans="2:15" ht="25.5" customHeight="1" x14ac:dyDescent="0.2">
      <c r="B542" s="236" t="s">
        <v>83</v>
      </c>
      <c r="C542" s="236"/>
      <c r="D542" s="236"/>
      <c r="E542" s="236"/>
      <c r="F542" s="236"/>
      <c r="G542" s="236"/>
      <c r="H542" s="236"/>
      <c r="I542" s="236"/>
      <c r="J542" s="236"/>
      <c r="K542" s="236"/>
      <c r="L542" s="236"/>
    </row>
    <row r="543" spans="2:15" ht="15" customHeight="1" x14ac:dyDescent="0.2">
      <c r="B543" s="258"/>
      <c r="C543" s="258"/>
      <c r="D543" s="258"/>
      <c r="E543" s="258"/>
      <c r="F543" s="258"/>
      <c r="G543" s="258"/>
    </row>
    <row r="544" spans="2:15" ht="24.95" customHeight="1" x14ac:dyDescent="0.2">
      <c r="B544" s="250" t="s">
        <v>16</v>
      </c>
      <c r="C544" s="250"/>
      <c r="D544" s="250"/>
      <c r="E544" s="250"/>
      <c r="F544" s="250"/>
      <c r="G544" s="250"/>
      <c r="H544" s="250"/>
      <c r="I544" s="250"/>
      <c r="J544" s="250"/>
    </row>
    <row r="545" spans="2:13" ht="24.95" customHeight="1" x14ac:dyDescent="0.2">
      <c r="B545" s="229" t="s">
        <v>36</v>
      </c>
      <c r="C545" s="249" t="s">
        <v>47</v>
      </c>
      <c r="D545" s="249"/>
      <c r="E545" s="249"/>
      <c r="F545" s="249" t="s">
        <v>48</v>
      </c>
      <c r="G545" s="249"/>
      <c r="H545" s="249"/>
      <c r="I545" s="93" t="s">
        <v>52</v>
      </c>
      <c r="J545" s="95" t="s">
        <v>53</v>
      </c>
      <c r="M545" s="2"/>
    </row>
    <row r="546" spans="2:13" ht="24.95" customHeight="1" x14ac:dyDescent="0.2">
      <c r="B546" s="230"/>
      <c r="C546" s="91" t="s">
        <v>66</v>
      </c>
      <c r="D546" s="91" t="s">
        <v>67</v>
      </c>
      <c r="E546" s="129" t="s">
        <v>72</v>
      </c>
      <c r="F546" s="91" t="s">
        <v>69</v>
      </c>
      <c r="G546" s="91" t="s">
        <v>70</v>
      </c>
      <c r="H546" s="92" t="s">
        <v>71</v>
      </c>
      <c r="I546" s="94" t="s">
        <v>85</v>
      </c>
      <c r="J546" s="96" t="s">
        <v>86</v>
      </c>
      <c r="M546" s="2"/>
    </row>
    <row r="547" spans="2:13" ht="24.95" customHeight="1" x14ac:dyDescent="0.2">
      <c r="B547" s="190" t="s">
        <v>113</v>
      </c>
      <c r="C547" s="203">
        <v>30792</v>
      </c>
      <c r="D547" s="203">
        <v>3151</v>
      </c>
      <c r="E547" s="191">
        <v>33943</v>
      </c>
      <c r="F547" s="203">
        <v>46090</v>
      </c>
      <c r="G547" s="203">
        <v>5029</v>
      </c>
      <c r="H547" s="192">
        <v>51119</v>
      </c>
      <c r="I547" s="193">
        <v>0.31450114499999998</v>
      </c>
      <c r="J547" s="194">
        <v>1.5060248062929</v>
      </c>
      <c r="K547" s="35"/>
      <c r="M547" s="2"/>
    </row>
    <row r="548" spans="2:13" ht="24.95" customHeight="1" x14ac:dyDescent="0.2">
      <c r="B548" s="190" t="s">
        <v>5</v>
      </c>
      <c r="C548" s="203">
        <v>43654</v>
      </c>
      <c r="D548" s="203">
        <v>17391</v>
      </c>
      <c r="E548" s="191">
        <v>61045</v>
      </c>
      <c r="F548" s="203">
        <v>62536</v>
      </c>
      <c r="G548" s="203">
        <v>22581</v>
      </c>
      <c r="H548" s="192">
        <v>85117</v>
      </c>
      <c r="I548" s="193">
        <v>0.32976606980000001</v>
      </c>
      <c r="J548" s="194">
        <v>1.394332050127</v>
      </c>
      <c r="K548" s="35"/>
      <c r="M548" s="2"/>
    </row>
    <row r="549" spans="2:13" ht="24.95" customHeight="1" x14ac:dyDescent="0.2">
      <c r="B549" s="190" t="s">
        <v>22</v>
      </c>
      <c r="C549" s="203">
        <v>35942</v>
      </c>
      <c r="D549" s="203">
        <v>3870</v>
      </c>
      <c r="E549" s="191">
        <v>39812</v>
      </c>
      <c r="F549" s="203">
        <v>63181</v>
      </c>
      <c r="G549" s="203">
        <v>9994</v>
      </c>
      <c r="H549" s="192">
        <v>73175</v>
      </c>
      <c r="I549" s="193">
        <v>0.25305345800000001</v>
      </c>
      <c r="J549" s="194">
        <v>1.8380136642217999</v>
      </c>
      <c r="K549" s="35"/>
      <c r="M549" s="2"/>
    </row>
    <row r="550" spans="2:13" ht="24.95" customHeight="1" x14ac:dyDescent="0.2">
      <c r="B550" s="190" t="s">
        <v>7</v>
      </c>
      <c r="C550" s="203">
        <v>14969</v>
      </c>
      <c r="D550" s="203">
        <v>2439</v>
      </c>
      <c r="E550" s="191">
        <v>17408</v>
      </c>
      <c r="F550" s="203">
        <v>24536</v>
      </c>
      <c r="G550" s="203">
        <v>2728</v>
      </c>
      <c r="H550" s="192">
        <v>27264</v>
      </c>
      <c r="I550" s="193">
        <v>0.3420734976</v>
      </c>
      <c r="J550" s="194">
        <v>1.5661764705882</v>
      </c>
      <c r="K550" s="35"/>
      <c r="L550" s="127"/>
      <c r="M550" s="2"/>
    </row>
    <row r="551" spans="2:13" ht="24.95" customHeight="1" x14ac:dyDescent="0.2">
      <c r="B551" s="190" t="s">
        <v>8</v>
      </c>
      <c r="C551" s="203">
        <v>42959</v>
      </c>
      <c r="D551" s="203">
        <v>15887</v>
      </c>
      <c r="E551" s="191">
        <v>58846</v>
      </c>
      <c r="F551" s="203">
        <v>65390</v>
      </c>
      <c r="G551" s="203">
        <v>22427</v>
      </c>
      <c r="H551" s="192">
        <v>87817</v>
      </c>
      <c r="I551" s="193">
        <v>0.31724719080000002</v>
      </c>
      <c r="J551" s="194">
        <v>1.4923189341670999</v>
      </c>
      <c r="K551" s="35"/>
      <c r="M551" s="2"/>
    </row>
    <row r="552" spans="2:13" ht="24.95" customHeight="1" x14ac:dyDescent="0.2">
      <c r="B552" s="190" t="s">
        <v>9</v>
      </c>
      <c r="C552" s="203">
        <v>30035</v>
      </c>
      <c r="D552" s="203">
        <v>7279</v>
      </c>
      <c r="E552" s="191">
        <v>37314</v>
      </c>
      <c r="F552" s="203">
        <v>46265</v>
      </c>
      <c r="G552" s="203">
        <v>8520</v>
      </c>
      <c r="H552" s="192">
        <v>54785</v>
      </c>
      <c r="I552" s="193">
        <v>0.30042181470000001</v>
      </c>
      <c r="J552" s="194">
        <v>1.4682156831216</v>
      </c>
      <c r="K552" s="35"/>
      <c r="M552" s="2"/>
    </row>
    <row r="553" spans="2:13" ht="24.95" customHeight="1" x14ac:dyDescent="0.2">
      <c r="B553" s="190" t="s">
        <v>10</v>
      </c>
      <c r="C553" s="203">
        <v>11036</v>
      </c>
      <c r="D553" s="203">
        <v>448</v>
      </c>
      <c r="E553" s="191">
        <v>11484</v>
      </c>
      <c r="F553" s="203">
        <v>17013</v>
      </c>
      <c r="G553" s="203">
        <v>958</v>
      </c>
      <c r="H553" s="192">
        <v>17971</v>
      </c>
      <c r="I553" s="193">
        <v>0.1901703562</v>
      </c>
      <c r="J553" s="194">
        <v>1.564872866597</v>
      </c>
      <c r="K553" s="35"/>
      <c r="M553" s="2"/>
    </row>
    <row r="554" spans="2:13" ht="24.95" customHeight="1" x14ac:dyDescent="0.2">
      <c r="B554" s="190" t="s">
        <v>11</v>
      </c>
      <c r="C554" s="203">
        <v>51739</v>
      </c>
      <c r="D554" s="203">
        <v>7930</v>
      </c>
      <c r="E554" s="191">
        <v>59669</v>
      </c>
      <c r="F554" s="203">
        <v>80402</v>
      </c>
      <c r="G554" s="203">
        <v>11183</v>
      </c>
      <c r="H554" s="192">
        <v>91585</v>
      </c>
      <c r="I554" s="193">
        <v>0.35140934219999997</v>
      </c>
      <c r="J554" s="194">
        <v>1.5348841106772</v>
      </c>
      <c r="K554" s="35"/>
      <c r="M554" s="36"/>
    </row>
    <row r="555" spans="2:13" ht="24.95" customHeight="1" x14ac:dyDescent="0.2">
      <c r="B555" s="190" t="s">
        <v>12</v>
      </c>
      <c r="C555" s="203">
        <v>14511</v>
      </c>
      <c r="D555" s="203">
        <v>1187</v>
      </c>
      <c r="E555" s="191">
        <v>15698</v>
      </c>
      <c r="F555" s="203">
        <v>20031</v>
      </c>
      <c r="G555" s="203">
        <v>1570</v>
      </c>
      <c r="H555" s="192">
        <v>21601</v>
      </c>
      <c r="I555" s="193">
        <v>0.241455953</v>
      </c>
      <c r="J555" s="194">
        <v>1.3760351637151</v>
      </c>
      <c r="K555" s="35"/>
      <c r="M555" s="36"/>
    </row>
    <row r="556" spans="2:13" ht="24.95" customHeight="1" x14ac:dyDescent="0.2">
      <c r="B556" s="90" t="s">
        <v>14</v>
      </c>
      <c r="C556" s="181">
        <v>275637</v>
      </c>
      <c r="D556" s="181">
        <v>59582</v>
      </c>
      <c r="E556" s="195">
        <v>335219</v>
      </c>
      <c r="F556" s="181">
        <v>425444</v>
      </c>
      <c r="G556" s="181">
        <v>84990</v>
      </c>
      <c r="H556" s="196">
        <v>510434</v>
      </c>
      <c r="I556" s="197">
        <v>0.30144758970000002</v>
      </c>
      <c r="J556" s="198">
        <v>1.5226881531178</v>
      </c>
      <c r="M556" s="36"/>
    </row>
    <row r="557" spans="2:13" ht="24.95" customHeight="1" x14ac:dyDescent="0.2">
      <c r="B557" s="37"/>
      <c r="C557" s="38"/>
      <c r="D557" s="38"/>
      <c r="E557" s="26"/>
      <c r="F557" s="38"/>
      <c r="G557" s="38"/>
      <c r="H557" s="26"/>
      <c r="I557" s="39"/>
      <c r="J557" s="40"/>
      <c r="M557" s="36"/>
    </row>
    <row r="558" spans="2:13" ht="24.95" customHeight="1" x14ac:dyDescent="0.2">
      <c r="B558" s="37"/>
      <c r="C558" s="41"/>
      <c r="D558" s="41"/>
      <c r="E558" s="42"/>
      <c r="F558" s="41"/>
      <c r="G558" s="41"/>
      <c r="H558" s="42"/>
      <c r="I558" s="39"/>
      <c r="J558" s="43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38" t="s">
        <v>163</v>
      </c>
      <c r="C570" s="238"/>
      <c r="D570" s="238"/>
      <c r="E570" s="238"/>
      <c r="F570" s="238"/>
      <c r="G570" s="238"/>
      <c r="H570" s="238"/>
      <c r="I570" s="238"/>
      <c r="J570" s="238"/>
      <c r="K570" s="238"/>
      <c r="L570" s="238"/>
      <c r="M570" s="238"/>
    </row>
    <row r="571" spans="2:13" ht="15" customHeight="1" x14ac:dyDescent="0.2">
      <c r="B571" s="44"/>
      <c r="C571" s="44"/>
      <c r="D571" s="44"/>
      <c r="E571" s="44"/>
      <c r="F571" s="44"/>
      <c r="G571" s="44"/>
    </row>
    <row r="572" spans="2:13" ht="24.95" customHeight="1" x14ac:dyDescent="0.2">
      <c r="B572" s="234" t="s">
        <v>13</v>
      </c>
      <c r="C572" s="234"/>
      <c r="D572" s="234"/>
      <c r="E572" s="234"/>
      <c r="F572" s="234"/>
      <c r="G572" s="234"/>
      <c r="H572" s="234"/>
      <c r="I572" s="28"/>
      <c r="J572" s="28"/>
      <c r="K572" s="28"/>
      <c r="L572" s="28"/>
    </row>
    <row r="573" spans="2:13" ht="24.95" customHeight="1" x14ac:dyDescent="0.2">
      <c r="B573" s="89" t="s">
        <v>35</v>
      </c>
      <c r="C573" s="227" t="s">
        <v>62</v>
      </c>
      <c r="D573" s="227"/>
      <c r="E573" s="227" t="s">
        <v>109</v>
      </c>
      <c r="F573" s="227"/>
      <c r="G573" s="227" t="s">
        <v>0</v>
      </c>
      <c r="H573" s="227"/>
      <c r="I573" s="28"/>
      <c r="J573" s="28"/>
      <c r="K573" s="28"/>
      <c r="L573" s="28"/>
    </row>
    <row r="574" spans="2:13" ht="24.95" customHeight="1" x14ac:dyDescent="0.2">
      <c r="B574" s="188" t="s">
        <v>159</v>
      </c>
      <c r="C574" s="233">
        <v>256889</v>
      </c>
      <c r="D574" s="233"/>
      <c r="E574" s="233">
        <v>38169</v>
      </c>
      <c r="F574" s="233"/>
      <c r="G574" s="219">
        <v>295058</v>
      </c>
      <c r="H574" s="221"/>
      <c r="I574" s="28"/>
      <c r="J574" s="28"/>
      <c r="K574" s="28"/>
      <c r="L574" s="28"/>
    </row>
    <row r="575" spans="2:13" ht="24.95" customHeight="1" x14ac:dyDescent="0.2">
      <c r="B575" s="188" t="s">
        <v>157</v>
      </c>
      <c r="C575" s="222">
        <v>275637</v>
      </c>
      <c r="D575" s="222"/>
      <c r="E575" s="222">
        <v>59582</v>
      </c>
      <c r="F575" s="222"/>
      <c r="G575" s="219">
        <v>335219</v>
      </c>
      <c r="H575" s="221"/>
      <c r="I575" s="28"/>
      <c r="J575" s="28"/>
      <c r="K575" s="28"/>
      <c r="L575" s="28"/>
    </row>
    <row r="576" spans="2:13" ht="24.95" customHeight="1" x14ac:dyDescent="0.2">
      <c r="B576" s="78" t="s">
        <v>43</v>
      </c>
      <c r="C576" s="224">
        <f>(C575-C574)/C574</f>
        <v>7.2980937291982143E-2</v>
      </c>
      <c r="D576" s="224"/>
      <c r="E576" s="224">
        <f>(E575-E574)/E574</f>
        <v>0.56100500406088716</v>
      </c>
      <c r="F576" s="224"/>
      <c r="G576" s="224">
        <f>(G575-G574)/G574</f>
        <v>0.13611222200380943</v>
      </c>
      <c r="H576" s="224"/>
      <c r="I576" s="28"/>
      <c r="J576" s="28"/>
      <c r="K576" s="28"/>
      <c r="L576" s="28"/>
    </row>
    <row r="577" spans="2:15" ht="24.95" customHeight="1" x14ac:dyDescent="0.2">
      <c r="B577" s="27"/>
      <c r="C577" s="28"/>
      <c r="D577" s="28"/>
      <c r="E577" s="28"/>
      <c r="F577" s="2"/>
      <c r="G577" s="27"/>
      <c r="H577" s="27"/>
      <c r="I577" s="28"/>
      <c r="J577" s="28"/>
      <c r="K577" s="28"/>
      <c r="L577" s="28"/>
    </row>
    <row r="578" spans="2:15" ht="24.95" customHeight="1" x14ac:dyDescent="0.2">
      <c r="B578" s="27"/>
      <c r="C578" s="28"/>
      <c r="D578" s="28"/>
      <c r="E578" s="28"/>
      <c r="F578" s="2"/>
      <c r="G578" s="27"/>
      <c r="H578" s="27"/>
      <c r="I578" s="28"/>
      <c r="J578" s="28"/>
      <c r="K578" s="28"/>
      <c r="L578" s="28"/>
    </row>
    <row r="579" spans="2:15" ht="24.95" customHeight="1" x14ac:dyDescent="0.2">
      <c r="B579" s="27"/>
      <c r="C579" s="28"/>
      <c r="D579" s="28"/>
      <c r="E579" s="28"/>
      <c r="F579" s="2"/>
      <c r="G579" s="27"/>
      <c r="H579" s="27"/>
      <c r="I579" s="28"/>
      <c r="J579" s="28"/>
      <c r="K579" s="28"/>
      <c r="L579" s="28"/>
    </row>
    <row r="580" spans="2:15" ht="24.95" customHeight="1" x14ac:dyDescent="0.2">
      <c r="B580" s="27"/>
      <c r="C580" s="28"/>
      <c r="D580" s="28"/>
      <c r="E580" s="28"/>
      <c r="F580" s="2"/>
      <c r="G580" s="27"/>
      <c r="H580" s="27"/>
      <c r="I580" s="28"/>
      <c r="J580" s="28"/>
      <c r="K580" s="28"/>
      <c r="L580" s="28"/>
    </row>
    <row r="581" spans="2:15" ht="24.95" customHeight="1" x14ac:dyDescent="0.2">
      <c r="B581" s="27"/>
      <c r="C581" s="28"/>
      <c r="D581" s="28"/>
      <c r="E581" s="28"/>
      <c r="F581" s="2"/>
      <c r="G581" s="27"/>
      <c r="H581" s="27"/>
      <c r="I581" s="28"/>
      <c r="J581" s="28"/>
      <c r="K581" s="28"/>
      <c r="L581" s="28"/>
    </row>
    <row r="582" spans="2:15" ht="24.95" customHeight="1" x14ac:dyDescent="0.2">
      <c r="B582" s="27"/>
      <c r="C582" s="28"/>
      <c r="D582" s="28"/>
      <c r="E582" s="28"/>
      <c r="F582" s="2"/>
      <c r="G582" s="27"/>
      <c r="H582" s="27"/>
      <c r="I582" s="28"/>
      <c r="J582" s="28"/>
      <c r="K582" s="28"/>
      <c r="L582" s="28"/>
    </row>
    <row r="583" spans="2:15" ht="24.95" customHeight="1" x14ac:dyDescent="0.2">
      <c r="B583" s="27"/>
      <c r="C583" s="28"/>
      <c r="D583" s="28"/>
      <c r="E583" s="28"/>
      <c r="F583" s="2"/>
      <c r="G583" s="27"/>
      <c r="H583" s="27"/>
      <c r="I583" s="28"/>
      <c r="J583" s="28"/>
      <c r="K583" s="28"/>
      <c r="L583" s="28"/>
    </row>
    <row r="584" spans="2:15" ht="24.95" customHeight="1" x14ac:dyDescent="0.2">
      <c r="B584" s="247"/>
      <c r="C584" s="247"/>
      <c r="D584" s="247"/>
      <c r="E584" s="247"/>
      <c r="F584" s="247"/>
      <c r="G584" s="247"/>
      <c r="H584" s="247"/>
      <c r="I584" s="247"/>
      <c r="J584" s="247"/>
      <c r="K584" s="247"/>
      <c r="L584" s="247"/>
      <c r="M584" s="45"/>
      <c r="N584" s="45"/>
      <c r="O584" s="45"/>
    </row>
    <row r="585" spans="2:15" ht="24.95" customHeight="1" x14ac:dyDescent="0.2"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</row>
    <row r="586" spans="2:15" ht="24.95" customHeight="1" x14ac:dyDescent="0.2"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</row>
    <row r="587" spans="2:15" ht="24.95" customHeight="1" x14ac:dyDescent="0.2">
      <c r="B587" s="225" t="s">
        <v>15</v>
      </c>
      <c r="C587" s="225"/>
      <c r="D587" s="225"/>
      <c r="E587" s="225"/>
      <c r="F587" s="225"/>
      <c r="G587" s="225"/>
      <c r="H587" s="225"/>
      <c r="I587" s="225"/>
      <c r="J587" s="225"/>
    </row>
    <row r="588" spans="2:15" ht="24.95" customHeight="1" x14ac:dyDescent="0.2">
      <c r="B588" s="97" t="s">
        <v>35</v>
      </c>
      <c r="C588" s="226" t="s">
        <v>40</v>
      </c>
      <c r="D588" s="226"/>
      <c r="E588" s="226" t="s">
        <v>41</v>
      </c>
      <c r="F588" s="226"/>
      <c r="G588" s="226" t="s">
        <v>42</v>
      </c>
      <c r="H588" s="226"/>
      <c r="I588" s="226" t="s">
        <v>89</v>
      </c>
      <c r="J588" s="226"/>
      <c r="L588" s="29"/>
    </row>
    <row r="589" spans="2:15" ht="24.95" customHeight="1" x14ac:dyDescent="0.2">
      <c r="B589" s="188" t="s">
        <v>159</v>
      </c>
      <c r="C589" s="233">
        <v>397754</v>
      </c>
      <c r="D589" s="233"/>
      <c r="E589" s="233">
        <v>58242</v>
      </c>
      <c r="F589" s="233"/>
      <c r="G589" s="219">
        <v>455996</v>
      </c>
      <c r="H589" s="219"/>
      <c r="I589" s="235">
        <v>0.28869530869999999</v>
      </c>
      <c r="J589" s="235"/>
    </row>
    <row r="590" spans="2:15" ht="24.95" customHeight="1" x14ac:dyDescent="0.2">
      <c r="B590" s="188" t="s">
        <v>157</v>
      </c>
      <c r="C590" s="222">
        <v>425444</v>
      </c>
      <c r="D590" s="222"/>
      <c r="E590" s="222">
        <v>84990</v>
      </c>
      <c r="F590" s="222"/>
      <c r="G590" s="219">
        <v>510434</v>
      </c>
      <c r="H590" s="219"/>
      <c r="I590" s="231">
        <v>0.30144758970000002</v>
      </c>
      <c r="J590" s="231"/>
    </row>
    <row r="591" spans="2:15" ht="24.95" customHeight="1" x14ac:dyDescent="0.2">
      <c r="B591" s="75" t="s">
        <v>43</v>
      </c>
      <c r="C591" s="223">
        <f>(C590-C589)/C589</f>
        <v>6.9615893240545665E-2</v>
      </c>
      <c r="D591" s="223"/>
      <c r="E591" s="223">
        <f>(E590-E589)/E589</f>
        <v>0.45925620686102814</v>
      </c>
      <c r="F591" s="223"/>
      <c r="G591" s="223">
        <f>(G590-G589)/G589</f>
        <v>0.11938262616338739</v>
      </c>
      <c r="H591" s="223"/>
      <c r="I591" s="223">
        <f>(I590-I589)/I589</f>
        <v>4.4172110234225057E-2</v>
      </c>
      <c r="J591" s="223"/>
    </row>
    <row r="592" spans="2:15" ht="24.95" customHeight="1" x14ac:dyDescent="0.2">
      <c r="B592" s="27"/>
      <c r="C592" s="28"/>
      <c r="D592" s="28"/>
      <c r="E592" s="28"/>
      <c r="F592" s="28"/>
      <c r="G592" s="30"/>
      <c r="H592" s="30"/>
      <c r="I592" s="30"/>
      <c r="J592" s="30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1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18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2">
        <v>6</v>
      </c>
    </row>
    <row r="603" spans="2:14" s="84" customFormat="1" ht="25.5" customHeight="1" x14ac:dyDescent="0.2">
      <c r="B603" s="232" t="s">
        <v>164</v>
      </c>
      <c r="C603" s="232"/>
      <c r="D603" s="232"/>
      <c r="E603" s="232"/>
      <c r="F603" s="232"/>
      <c r="G603" s="232"/>
      <c r="H603" s="232"/>
      <c r="I603" s="232"/>
      <c r="J603" s="232"/>
      <c r="K603" s="232"/>
      <c r="L603" s="232"/>
      <c r="M603" s="232"/>
    </row>
    <row r="604" spans="2:14" ht="15" customHeight="1" x14ac:dyDescent="0.2">
      <c r="B604" s="1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 spans="2:14" ht="24.95" customHeight="1" x14ac:dyDescent="0.2">
      <c r="B605" s="246" t="s">
        <v>13</v>
      </c>
      <c r="C605" s="246"/>
      <c r="D605" s="246"/>
      <c r="E605" s="246"/>
      <c r="F605" s="246"/>
      <c r="G605" s="246"/>
      <c r="H605" s="246"/>
      <c r="I605" s="248"/>
      <c r="J605" s="248"/>
      <c r="K605" s="248"/>
      <c r="L605" s="248"/>
      <c r="M605" s="248"/>
      <c r="N605" s="248"/>
    </row>
    <row r="606" spans="2:14" ht="24.95" customHeight="1" x14ac:dyDescent="0.2">
      <c r="B606" s="69" t="s">
        <v>35</v>
      </c>
      <c r="C606" s="228" t="s">
        <v>51</v>
      </c>
      <c r="D606" s="228"/>
      <c r="E606" s="228" t="s">
        <v>50</v>
      </c>
      <c r="F606" s="228"/>
      <c r="G606" s="228" t="s">
        <v>0</v>
      </c>
      <c r="H606" s="228"/>
    </row>
    <row r="607" spans="2:14" ht="24.95" customHeight="1" x14ac:dyDescent="0.2">
      <c r="B607" s="188" t="s">
        <v>162</v>
      </c>
      <c r="C607" s="233">
        <v>3062537</v>
      </c>
      <c r="D607" s="233"/>
      <c r="E607" s="233">
        <v>535775</v>
      </c>
      <c r="F607" s="233"/>
      <c r="G607" s="219">
        <v>3598312</v>
      </c>
      <c r="H607" s="219"/>
    </row>
    <row r="608" spans="2:14" ht="24.95" customHeight="1" x14ac:dyDescent="0.2">
      <c r="B608" s="188" t="s">
        <v>158</v>
      </c>
      <c r="C608" s="222">
        <v>4216424</v>
      </c>
      <c r="D608" s="222"/>
      <c r="E608" s="222">
        <v>1260260</v>
      </c>
      <c r="F608" s="222"/>
      <c r="G608" s="219">
        <v>5476684</v>
      </c>
      <c r="H608" s="219"/>
    </row>
    <row r="609" spans="2:8" ht="24.95" customHeight="1" x14ac:dyDescent="0.2">
      <c r="B609" s="78" t="s">
        <v>43</v>
      </c>
      <c r="C609" s="224">
        <f>(C608-C607)/C607</f>
        <v>0.37677487651577762</v>
      </c>
      <c r="D609" s="224"/>
      <c r="E609" s="224">
        <f>(E608-E607)/E607</f>
        <v>1.352218748541832</v>
      </c>
      <c r="F609" s="224"/>
      <c r="G609" s="224">
        <f>(G608-G607)/G607</f>
        <v>0.52201476692404658</v>
      </c>
      <c r="H609" s="224"/>
    </row>
    <row r="610" spans="2:8" ht="24.95" customHeight="1" x14ac:dyDescent="0.2">
      <c r="B610" s="24"/>
      <c r="C610" s="5"/>
      <c r="D610" s="5"/>
      <c r="E610" s="5"/>
      <c r="F610" s="5"/>
      <c r="G610" s="5"/>
      <c r="H610" s="5"/>
    </row>
    <row r="611" spans="2:8" ht="24.95" customHeight="1" x14ac:dyDescent="0.2">
      <c r="B611" s="24"/>
      <c r="C611" s="5"/>
      <c r="D611" s="5"/>
      <c r="E611" s="5"/>
      <c r="F611" s="5"/>
      <c r="G611" s="5"/>
      <c r="H611" s="5"/>
    </row>
    <row r="612" spans="2:8" ht="24.95" customHeight="1" x14ac:dyDescent="0.2">
      <c r="B612" s="24"/>
      <c r="C612" s="5"/>
      <c r="D612" s="5"/>
      <c r="E612" s="5"/>
      <c r="F612" s="5"/>
      <c r="G612" s="5"/>
      <c r="H612" s="5"/>
    </row>
    <row r="613" spans="2:8" ht="24.95" customHeight="1" x14ac:dyDescent="0.2">
      <c r="B613" s="24"/>
      <c r="C613" s="5"/>
      <c r="D613" s="5"/>
      <c r="E613" s="5"/>
      <c r="F613" s="5"/>
      <c r="G613" s="5"/>
      <c r="H613" s="5"/>
    </row>
    <row r="614" spans="2:8" ht="24.95" customHeight="1" x14ac:dyDescent="0.2">
      <c r="B614" s="24"/>
      <c r="C614" s="5"/>
      <c r="D614" s="5"/>
      <c r="E614" s="5"/>
      <c r="F614" s="5"/>
      <c r="G614" s="5"/>
      <c r="H614" s="5"/>
    </row>
    <row r="615" spans="2:8" ht="24.95" customHeight="1" x14ac:dyDescent="0.2">
      <c r="B615" s="24"/>
      <c r="C615" s="5"/>
      <c r="D615" s="5"/>
      <c r="E615" s="5"/>
      <c r="F615" s="5"/>
      <c r="G615" s="5"/>
      <c r="H615" s="5"/>
    </row>
    <row r="616" spans="2:8" ht="24.95" customHeight="1" x14ac:dyDescent="0.2">
      <c r="B616" s="24"/>
      <c r="C616" s="5"/>
      <c r="D616" s="5"/>
      <c r="E616" s="5"/>
      <c r="F616" s="5"/>
      <c r="G616" s="5"/>
      <c r="H616" s="5"/>
    </row>
    <row r="617" spans="2:8" ht="24.95" customHeight="1" x14ac:dyDescent="0.2">
      <c r="B617" s="24"/>
      <c r="C617" s="5"/>
      <c r="D617" s="5"/>
      <c r="E617" s="5"/>
      <c r="F617" s="5"/>
      <c r="G617" s="5"/>
      <c r="H617" s="5"/>
    </row>
    <row r="618" spans="2:8" ht="24.95" customHeight="1" x14ac:dyDescent="0.2">
      <c r="B618" s="24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4.9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25" t="s">
        <v>15</v>
      </c>
      <c r="C631" s="225"/>
      <c r="D631" s="225"/>
      <c r="E631" s="225"/>
      <c r="F631" s="225"/>
      <c r="G631" s="225"/>
      <c r="H631" s="225"/>
      <c r="I631" s="225"/>
      <c r="J631" s="225"/>
    </row>
    <row r="632" spans="2:12" ht="24.95" customHeight="1" x14ac:dyDescent="0.2">
      <c r="B632" s="97" t="s">
        <v>35</v>
      </c>
      <c r="C632" s="226" t="s">
        <v>40</v>
      </c>
      <c r="D632" s="226"/>
      <c r="E632" s="226" t="s">
        <v>41</v>
      </c>
      <c r="F632" s="226"/>
      <c r="G632" s="226" t="s">
        <v>42</v>
      </c>
      <c r="H632" s="226"/>
      <c r="I632" s="226" t="s">
        <v>89</v>
      </c>
      <c r="J632" s="226"/>
      <c r="L632" s="29"/>
    </row>
    <row r="633" spans="2:12" ht="24.95" customHeight="1" x14ac:dyDescent="0.2">
      <c r="B633" s="188" t="s">
        <v>162</v>
      </c>
      <c r="C633" s="233">
        <v>4803573</v>
      </c>
      <c r="D633" s="233"/>
      <c r="E633" s="233">
        <v>772312</v>
      </c>
      <c r="F633" s="233"/>
      <c r="G633" s="219">
        <v>5575885</v>
      </c>
      <c r="H633" s="219"/>
      <c r="I633" s="235">
        <v>0.32339045398343003</v>
      </c>
      <c r="J633" s="235"/>
    </row>
    <row r="634" spans="2:12" ht="24.95" customHeight="1" x14ac:dyDescent="0.2">
      <c r="B634" s="188" t="s">
        <v>158</v>
      </c>
      <c r="C634" s="222">
        <v>6542716</v>
      </c>
      <c r="D634" s="222"/>
      <c r="E634" s="222">
        <v>1759810</v>
      </c>
      <c r="F634" s="222"/>
      <c r="G634" s="219">
        <v>8302526</v>
      </c>
      <c r="H634" s="219"/>
      <c r="I634" s="231">
        <v>0.39918565057117</v>
      </c>
      <c r="J634" s="231"/>
    </row>
    <row r="635" spans="2:12" ht="24.95" customHeight="1" x14ac:dyDescent="0.2">
      <c r="B635" s="75" t="s">
        <v>43</v>
      </c>
      <c r="C635" s="223">
        <f>(C634-C633)/C633</f>
        <v>0.36205195590865386</v>
      </c>
      <c r="D635" s="223"/>
      <c r="E635" s="223">
        <f>(E634-E633)/E633</f>
        <v>1.2786257367488787</v>
      </c>
      <c r="F635" s="223"/>
      <c r="G635" s="223">
        <f>(G634-G633)/G633</f>
        <v>0.48900596048878342</v>
      </c>
      <c r="H635" s="223"/>
      <c r="I635" s="223">
        <f>(I634-I633)/I633</f>
        <v>0.23437672836076848</v>
      </c>
      <c r="J635" s="223"/>
    </row>
    <row r="636" spans="2:12" ht="24.95" customHeight="1" x14ac:dyDescent="0.2">
      <c r="B636" s="27"/>
      <c r="C636" s="28"/>
      <c r="D636" s="28"/>
      <c r="E636" s="28"/>
      <c r="F636" s="28"/>
      <c r="G636" s="30"/>
      <c r="H636" s="30"/>
      <c r="I636" s="30"/>
      <c r="J636" s="30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1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18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2"/>
    </row>
    <row r="654" spans="2:15" ht="24.95" customHeight="1" x14ac:dyDescent="0.2">
      <c r="O654" s="22"/>
    </row>
    <row r="655" spans="2:15" ht="24.95" customHeight="1" x14ac:dyDescent="0.2">
      <c r="O655" s="22"/>
    </row>
    <row r="656" spans="2:15" ht="24.95" customHeight="1" x14ac:dyDescent="0.2"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</row>
    <row r="657" spans="2:15" ht="24.95" customHeight="1" x14ac:dyDescent="0.2"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</row>
    <row r="658" spans="2:15" ht="24.95" customHeight="1" x14ac:dyDescent="0.2"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</row>
    <row r="659" spans="2:15" ht="24.95" customHeight="1" x14ac:dyDescent="0.2"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</row>
    <row r="660" spans="2:15" ht="24.95" customHeight="1" x14ac:dyDescent="0.2"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</row>
    <row r="661" spans="2:15" ht="24.95" customHeight="1" x14ac:dyDescent="0.2"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</row>
    <row r="662" spans="2:15" ht="24.95" customHeight="1" x14ac:dyDescent="0.2"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</row>
    <row r="663" spans="2:15" ht="24.95" customHeight="1" x14ac:dyDescent="0.2"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</row>
    <row r="664" spans="2:15" ht="24.95" customHeight="1" x14ac:dyDescent="0.2"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M664" s="22">
        <v>7</v>
      </c>
      <c r="N664" s="45"/>
    </row>
    <row r="665" spans="2:15" ht="25.5" customHeight="1" x14ac:dyDescent="0.2">
      <c r="B665" s="236" t="s">
        <v>117</v>
      </c>
      <c r="C665" s="236"/>
      <c r="D665" s="236"/>
      <c r="E665" s="236"/>
      <c r="F665" s="236"/>
      <c r="G665" s="236"/>
      <c r="H665" s="236"/>
      <c r="I665" s="236"/>
      <c r="J665" s="236"/>
      <c r="K665" s="236"/>
      <c r="L665" s="236"/>
      <c r="M665" s="236"/>
    </row>
    <row r="666" spans="2:15" ht="1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18"/>
    </row>
    <row r="667" spans="2:15" ht="25.5" customHeight="1" x14ac:dyDescent="0.2">
      <c r="B667" s="236" t="s">
        <v>77</v>
      </c>
      <c r="C667" s="236"/>
      <c r="D667" s="236"/>
      <c r="E667" s="236"/>
      <c r="F667" s="236"/>
      <c r="G667" s="236"/>
      <c r="H667" s="236"/>
      <c r="I667" s="236"/>
      <c r="J667" s="236"/>
      <c r="K667" s="236"/>
      <c r="L667" s="236"/>
      <c r="M667" s="236"/>
    </row>
    <row r="668" spans="2:15" ht="15" customHeight="1" x14ac:dyDescent="0.2">
      <c r="B668" s="258"/>
      <c r="C668" s="258"/>
      <c r="D668" s="258"/>
      <c r="E668" s="258"/>
      <c r="F668" s="258"/>
      <c r="G668" s="258"/>
    </row>
    <row r="669" spans="2:15" ht="24.95" customHeight="1" x14ac:dyDescent="0.2">
      <c r="B669" s="250" t="s">
        <v>17</v>
      </c>
      <c r="C669" s="250"/>
      <c r="D669" s="250"/>
      <c r="E669" s="250"/>
      <c r="F669" s="250"/>
      <c r="G669" s="250"/>
      <c r="H669" s="250"/>
      <c r="I669" s="250"/>
      <c r="J669" s="250"/>
    </row>
    <row r="670" spans="2:15" ht="24.95" customHeight="1" x14ac:dyDescent="0.2">
      <c r="B670" s="229" t="s">
        <v>36</v>
      </c>
      <c r="C670" s="249" t="s">
        <v>47</v>
      </c>
      <c r="D670" s="249"/>
      <c r="E670" s="249"/>
      <c r="F670" s="249" t="s">
        <v>48</v>
      </c>
      <c r="G670" s="249"/>
      <c r="H670" s="249"/>
      <c r="I670" s="93" t="s">
        <v>52</v>
      </c>
      <c r="J670" s="95" t="s">
        <v>53</v>
      </c>
      <c r="M670" s="2"/>
    </row>
    <row r="671" spans="2:15" ht="24.95" customHeight="1" x14ac:dyDescent="0.2">
      <c r="B671" s="230"/>
      <c r="C671" s="91" t="s">
        <v>66</v>
      </c>
      <c r="D671" s="91" t="s">
        <v>67</v>
      </c>
      <c r="E671" s="129" t="s">
        <v>72</v>
      </c>
      <c r="F671" s="91" t="s">
        <v>69</v>
      </c>
      <c r="G671" s="91" t="s">
        <v>70</v>
      </c>
      <c r="H671" s="92" t="s">
        <v>71</v>
      </c>
      <c r="I671" s="94" t="s">
        <v>85</v>
      </c>
      <c r="J671" s="96" t="s">
        <v>86</v>
      </c>
      <c r="M671" s="2"/>
    </row>
    <row r="672" spans="2:15" ht="24.95" customHeight="1" x14ac:dyDescent="0.2">
      <c r="B672" s="190" t="s">
        <v>113</v>
      </c>
      <c r="C672" s="203">
        <v>287</v>
      </c>
      <c r="D672" s="203">
        <v>0</v>
      </c>
      <c r="E672" s="191">
        <v>287</v>
      </c>
      <c r="F672" s="203">
        <v>382</v>
      </c>
      <c r="G672" s="203">
        <v>0</v>
      </c>
      <c r="H672" s="192">
        <v>382</v>
      </c>
      <c r="I672" s="193">
        <v>8.9566082399999997E-2</v>
      </c>
      <c r="J672" s="194">
        <v>1.3310104529617</v>
      </c>
      <c r="K672" s="35"/>
      <c r="M672" s="2"/>
    </row>
    <row r="673" spans="2:13" ht="24.95" customHeight="1" x14ac:dyDescent="0.2">
      <c r="B673" s="190" t="s">
        <v>5</v>
      </c>
      <c r="C673" s="203">
        <v>1272</v>
      </c>
      <c r="D673" s="203">
        <v>325</v>
      </c>
      <c r="E673" s="191">
        <v>1597</v>
      </c>
      <c r="F673" s="203">
        <v>1909</v>
      </c>
      <c r="G673" s="203">
        <v>384</v>
      </c>
      <c r="H673" s="192">
        <v>2293</v>
      </c>
      <c r="I673" s="193">
        <v>0.12811185929999999</v>
      </c>
      <c r="J673" s="194">
        <v>1.4358171571697</v>
      </c>
      <c r="K673" s="35"/>
      <c r="M673" s="2"/>
    </row>
    <row r="674" spans="2:13" ht="24.95" customHeight="1" x14ac:dyDescent="0.2">
      <c r="B674" s="190" t="s">
        <v>22</v>
      </c>
      <c r="C674" s="203">
        <v>1321</v>
      </c>
      <c r="D674" s="203">
        <v>582</v>
      </c>
      <c r="E674" s="191">
        <v>1903</v>
      </c>
      <c r="F674" s="203">
        <v>2806</v>
      </c>
      <c r="G674" s="203">
        <v>588</v>
      </c>
      <c r="H674" s="192">
        <v>3394</v>
      </c>
      <c r="I674" s="193">
        <v>0.12722285119999999</v>
      </c>
      <c r="J674" s="194">
        <v>1.7834997372570001</v>
      </c>
      <c r="K674" s="35"/>
      <c r="M674" s="2"/>
    </row>
    <row r="675" spans="2:13" ht="24.95" customHeight="1" x14ac:dyDescent="0.2">
      <c r="B675" s="190" t="s">
        <v>7</v>
      </c>
      <c r="C675" s="203">
        <v>211</v>
      </c>
      <c r="D675" s="203">
        <v>0</v>
      </c>
      <c r="E675" s="191">
        <v>211</v>
      </c>
      <c r="F675" s="203">
        <v>284</v>
      </c>
      <c r="G675" s="203">
        <v>0</v>
      </c>
      <c r="H675" s="192">
        <v>284</v>
      </c>
      <c r="I675" s="193">
        <v>5.4685473200000001E-2</v>
      </c>
      <c r="J675" s="194">
        <v>1.3459715639809999</v>
      </c>
      <c r="K675" s="35"/>
      <c r="M675" s="2"/>
    </row>
    <row r="676" spans="2:13" ht="24.95" customHeight="1" x14ac:dyDescent="0.2">
      <c r="B676" s="190" t="s">
        <v>8</v>
      </c>
      <c r="C676" s="203">
        <v>629</v>
      </c>
      <c r="D676" s="203">
        <v>303</v>
      </c>
      <c r="E676" s="191">
        <v>932</v>
      </c>
      <c r="F676" s="203">
        <v>1420</v>
      </c>
      <c r="G676" s="203">
        <v>794</v>
      </c>
      <c r="H676" s="192">
        <v>2214</v>
      </c>
      <c r="I676" s="193">
        <v>0.20850549139999999</v>
      </c>
      <c r="J676" s="194">
        <v>2.3755364806867001</v>
      </c>
      <c r="K676" s="35"/>
      <c r="M676" s="2"/>
    </row>
    <row r="677" spans="2:13" ht="24.95" customHeight="1" x14ac:dyDescent="0.2">
      <c r="B677" s="190" t="s">
        <v>9</v>
      </c>
      <c r="C677" s="203">
        <v>679</v>
      </c>
      <c r="D677" s="203">
        <v>187</v>
      </c>
      <c r="E677" s="191">
        <v>866</v>
      </c>
      <c r="F677" s="203">
        <v>1476</v>
      </c>
      <c r="G677" s="203">
        <v>320</v>
      </c>
      <c r="H677" s="192">
        <v>1796</v>
      </c>
      <c r="I677" s="193">
        <v>0.2866154407</v>
      </c>
      <c r="J677" s="194">
        <v>2.0739030023095002</v>
      </c>
      <c r="K677" s="35"/>
      <c r="M677" s="2"/>
    </row>
    <row r="678" spans="2:13" ht="24.95" customHeight="1" x14ac:dyDescent="0.2">
      <c r="B678" s="190" t="s">
        <v>10</v>
      </c>
      <c r="C678" s="203">
        <v>336</v>
      </c>
      <c r="D678" s="203">
        <v>147</v>
      </c>
      <c r="E678" s="191">
        <v>483</v>
      </c>
      <c r="F678" s="203">
        <v>671</v>
      </c>
      <c r="G678" s="203">
        <v>336</v>
      </c>
      <c r="H678" s="192">
        <v>1007</v>
      </c>
      <c r="I678" s="193">
        <v>0.19359110830000001</v>
      </c>
      <c r="J678" s="194">
        <v>2.0848861283644</v>
      </c>
      <c r="K678" s="35"/>
      <c r="M678" s="2"/>
    </row>
    <row r="679" spans="2:13" ht="24.95" customHeight="1" x14ac:dyDescent="0.2">
      <c r="B679" s="190" t="s">
        <v>11</v>
      </c>
      <c r="C679" s="203">
        <v>435</v>
      </c>
      <c r="D679" s="203">
        <v>264</v>
      </c>
      <c r="E679" s="191">
        <v>699</v>
      </c>
      <c r="F679" s="203">
        <v>1588</v>
      </c>
      <c r="G679" s="203">
        <v>867</v>
      </c>
      <c r="H679" s="192">
        <v>2455</v>
      </c>
      <c r="I679" s="193">
        <v>0.2917753401</v>
      </c>
      <c r="J679" s="194">
        <v>3.5121602288984</v>
      </c>
      <c r="K679" s="35"/>
      <c r="M679" s="36"/>
    </row>
    <row r="680" spans="2:13" ht="24.95" customHeight="1" x14ac:dyDescent="0.2">
      <c r="B680" s="190" t="s">
        <v>12</v>
      </c>
      <c r="C680" s="203">
        <v>342</v>
      </c>
      <c r="D680" s="203">
        <v>4</v>
      </c>
      <c r="E680" s="191">
        <v>346</v>
      </c>
      <c r="F680" s="203">
        <v>1115</v>
      </c>
      <c r="G680" s="203">
        <v>5</v>
      </c>
      <c r="H680" s="192">
        <v>1120</v>
      </c>
      <c r="I680" s="193">
        <v>0.2388337469</v>
      </c>
      <c r="J680" s="194">
        <v>3.2369942196531998</v>
      </c>
      <c r="K680" s="35"/>
      <c r="M680" s="36"/>
    </row>
    <row r="681" spans="2:13" ht="24.95" customHeight="1" x14ac:dyDescent="0.2">
      <c r="B681" s="199" t="s">
        <v>14</v>
      </c>
      <c r="C681" s="181">
        <v>5512</v>
      </c>
      <c r="D681" s="181">
        <v>1812</v>
      </c>
      <c r="E681" s="195">
        <v>7324</v>
      </c>
      <c r="F681" s="181">
        <v>11651</v>
      </c>
      <c r="G681" s="181">
        <v>3294</v>
      </c>
      <c r="H681" s="196">
        <v>14945</v>
      </c>
      <c r="I681" s="197">
        <v>0.16749945660000001</v>
      </c>
      <c r="J681" s="198">
        <v>2.0405516111414999</v>
      </c>
      <c r="M681" s="36"/>
    </row>
    <row r="682" spans="2:13" ht="24.95" customHeight="1" x14ac:dyDescent="0.2">
      <c r="B682" s="156"/>
      <c r="C682" s="38"/>
      <c r="D682" s="38"/>
      <c r="E682" s="26"/>
      <c r="F682" s="38"/>
      <c r="G682" s="38"/>
      <c r="H682" s="26"/>
      <c r="I682" s="39"/>
      <c r="J682" s="40"/>
      <c r="M682" s="36"/>
    </row>
    <row r="683" spans="2:13" ht="24.95" customHeight="1" x14ac:dyDescent="0.2">
      <c r="B683" s="37"/>
      <c r="C683" s="41"/>
      <c r="D683" s="41"/>
      <c r="E683" s="42"/>
      <c r="F683" s="41"/>
      <c r="G683" s="41"/>
      <c r="H683" s="42"/>
      <c r="I683" s="39"/>
      <c r="J683" s="43"/>
      <c r="L683" s="8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38" t="s">
        <v>165</v>
      </c>
      <c r="C695" s="238"/>
      <c r="D695" s="238"/>
      <c r="E695" s="238"/>
      <c r="F695" s="238"/>
      <c r="G695" s="238"/>
      <c r="H695" s="238"/>
      <c r="I695" s="238"/>
      <c r="J695" s="238"/>
      <c r="K695" s="238"/>
      <c r="L695" s="238"/>
      <c r="M695" s="238"/>
    </row>
    <row r="696" spans="2:14" ht="15" customHeight="1" x14ac:dyDescent="0.2">
      <c r="B696" s="44"/>
      <c r="C696" s="44"/>
      <c r="D696" s="44"/>
      <c r="E696" s="44"/>
      <c r="F696" s="44"/>
      <c r="G696" s="44"/>
    </row>
    <row r="697" spans="2:14" ht="24.95" customHeight="1" x14ac:dyDescent="0.2">
      <c r="B697" s="246" t="s">
        <v>13</v>
      </c>
      <c r="C697" s="246"/>
      <c r="D697" s="246"/>
      <c r="E697" s="246"/>
      <c r="F697" s="246"/>
      <c r="G697" s="246"/>
      <c r="H697" s="246"/>
      <c r="I697" s="248"/>
      <c r="J697" s="248"/>
      <c r="K697" s="248"/>
      <c r="L697" s="248"/>
      <c r="M697" s="248"/>
      <c r="N697" s="248"/>
    </row>
    <row r="698" spans="2:14" ht="24.95" customHeight="1" x14ac:dyDescent="0.2">
      <c r="B698" s="69" t="s">
        <v>35</v>
      </c>
      <c r="C698" s="228" t="s">
        <v>62</v>
      </c>
      <c r="D698" s="228"/>
      <c r="E698" s="228" t="s">
        <v>109</v>
      </c>
      <c r="F698" s="228"/>
      <c r="G698" s="228" t="s">
        <v>0</v>
      </c>
      <c r="H698" s="228"/>
    </row>
    <row r="699" spans="2:14" ht="24.95" customHeight="1" x14ac:dyDescent="0.2">
      <c r="B699" s="188" t="s">
        <v>159</v>
      </c>
      <c r="C699" s="233">
        <v>6589</v>
      </c>
      <c r="D699" s="233"/>
      <c r="E699" s="233">
        <v>694</v>
      </c>
      <c r="F699" s="233"/>
      <c r="G699" s="219">
        <v>7283</v>
      </c>
      <c r="H699" s="219"/>
    </row>
    <row r="700" spans="2:14" ht="24.95" customHeight="1" x14ac:dyDescent="0.2">
      <c r="B700" s="188" t="s">
        <v>157</v>
      </c>
      <c r="C700" s="222">
        <v>5512</v>
      </c>
      <c r="D700" s="222"/>
      <c r="E700" s="222">
        <v>1812</v>
      </c>
      <c r="F700" s="222"/>
      <c r="G700" s="219">
        <v>7324</v>
      </c>
      <c r="H700" s="219"/>
    </row>
    <row r="701" spans="2:14" ht="24.95" customHeight="1" x14ac:dyDescent="0.2">
      <c r="B701" s="78" t="s">
        <v>43</v>
      </c>
      <c r="C701" s="224">
        <f>(C700-C699)/C699</f>
        <v>-0.16345424191834876</v>
      </c>
      <c r="D701" s="224"/>
      <c r="E701" s="224">
        <f>(E700-E699)/E699</f>
        <v>1.6109510086455332</v>
      </c>
      <c r="F701" s="224"/>
      <c r="G701" s="224">
        <f>(G700-G699)/G699</f>
        <v>5.6295482630784018E-3</v>
      </c>
      <c r="H701" s="224"/>
    </row>
    <row r="702" spans="2:14" ht="24.95" customHeight="1" x14ac:dyDescent="0.2">
      <c r="B702" s="27"/>
      <c r="C702" s="28"/>
      <c r="D702" s="28"/>
      <c r="E702" s="28"/>
      <c r="F702" s="2"/>
      <c r="G702" s="27"/>
      <c r="H702" s="27"/>
      <c r="I702" s="28"/>
      <c r="J702" s="28"/>
      <c r="K702" s="28"/>
      <c r="L702" s="28"/>
    </row>
    <row r="703" spans="2:14" ht="24.95" customHeight="1" x14ac:dyDescent="0.2">
      <c r="B703" s="27"/>
      <c r="C703" s="28"/>
      <c r="D703" s="28"/>
      <c r="E703" s="28"/>
      <c r="F703" s="2"/>
      <c r="G703" s="27"/>
      <c r="H703" s="27"/>
      <c r="I703" s="28"/>
      <c r="J703" s="28"/>
      <c r="K703" s="28"/>
      <c r="L703" s="28"/>
    </row>
    <row r="704" spans="2:14" ht="24.95" customHeight="1" x14ac:dyDescent="0.2">
      <c r="B704" s="27"/>
      <c r="C704" s="28"/>
      <c r="D704" s="28"/>
      <c r="E704" s="28"/>
      <c r="F704" s="2"/>
      <c r="G704" s="27"/>
      <c r="H704" s="27"/>
      <c r="I704" s="28"/>
      <c r="J704" s="28"/>
      <c r="K704" s="28"/>
      <c r="L704" s="28"/>
    </row>
    <row r="705" spans="2:15" ht="24.95" customHeight="1" x14ac:dyDescent="0.2">
      <c r="B705" s="27"/>
      <c r="C705" s="28"/>
      <c r="D705" s="28"/>
      <c r="E705" s="28"/>
      <c r="F705" s="2"/>
      <c r="G705" s="27"/>
      <c r="H705" s="27"/>
      <c r="I705" s="28"/>
      <c r="J705" s="28"/>
      <c r="K705" s="28"/>
      <c r="L705" s="28"/>
    </row>
    <row r="706" spans="2:15" ht="24.95" customHeight="1" x14ac:dyDescent="0.2">
      <c r="B706" s="27"/>
      <c r="C706" s="28"/>
      <c r="D706" s="28"/>
      <c r="E706" s="28"/>
      <c r="F706" s="2"/>
      <c r="G706" s="27"/>
      <c r="H706" s="27"/>
      <c r="I706" s="28"/>
      <c r="J706" s="28"/>
      <c r="K706" s="28"/>
      <c r="L706" s="28"/>
    </row>
    <row r="707" spans="2:15" ht="24.95" customHeight="1" x14ac:dyDescent="0.2">
      <c r="B707" s="27"/>
      <c r="C707" s="28"/>
      <c r="D707" s="28"/>
      <c r="E707" s="28"/>
      <c r="F707" s="2"/>
      <c r="G707" s="27"/>
      <c r="H707" s="27"/>
      <c r="I707" s="28"/>
      <c r="J707" s="28"/>
      <c r="K707" s="28"/>
      <c r="L707" s="28"/>
    </row>
    <row r="708" spans="2:15" ht="24.95" customHeight="1" x14ac:dyDescent="0.2">
      <c r="B708" s="27"/>
      <c r="C708" s="28"/>
      <c r="D708" s="28"/>
      <c r="E708" s="28"/>
      <c r="F708" s="2"/>
      <c r="G708" s="27"/>
      <c r="H708" s="27"/>
      <c r="I708" s="28"/>
      <c r="J708" s="28"/>
      <c r="K708" s="28"/>
      <c r="L708" s="28"/>
    </row>
    <row r="709" spans="2:15" ht="24.95" customHeight="1" x14ac:dyDescent="0.2">
      <c r="B709" s="247"/>
      <c r="C709" s="247"/>
      <c r="D709" s="247"/>
      <c r="E709" s="247"/>
      <c r="F709" s="247"/>
      <c r="G709" s="247"/>
      <c r="H709" s="247"/>
      <c r="I709" s="247"/>
      <c r="J709" s="247"/>
      <c r="K709" s="247"/>
      <c r="L709" s="247"/>
      <c r="M709" s="45"/>
      <c r="N709" s="45"/>
      <c r="O709" s="45"/>
    </row>
    <row r="710" spans="2:15" ht="24.95" customHeight="1" x14ac:dyDescent="0.2"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</row>
    <row r="711" spans="2:15" ht="24.95" customHeight="1" x14ac:dyDescent="0.2"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</row>
    <row r="712" spans="2:15" ht="24.95" customHeight="1" x14ac:dyDescent="0.2">
      <c r="B712" s="225" t="s">
        <v>15</v>
      </c>
      <c r="C712" s="225"/>
      <c r="D712" s="225"/>
      <c r="E712" s="225"/>
      <c r="F712" s="225"/>
      <c r="G712" s="225"/>
      <c r="H712" s="225"/>
      <c r="I712" s="225"/>
      <c r="J712" s="225"/>
    </row>
    <row r="713" spans="2:15" ht="24.95" customHeight="1" x14ac:dyDescent="0.2">
      <c r="B713" s="97" t="s">
        <v>35</v>
      </c>
      <c r="C713" s="226" t="s">
        <v>40</v>
      </c>
      <c r="D713" s="226"/>
      <c r="E713" s="226" t="s">
        <v>41</v>
      </c>
      <c r="F713" s="226"/>
      <c r="G713" s="226" t="s">
        <v>42</v>
      </c>
      <c r="H713" s="226"/>
      <c r="I713" s="226" t="s">
        <v>89</v>
      </c>
      <c r="J713" s="226"/>
      <c r="L713" s="29"/>
    </row>
    <row r="714" spans="2:15" ht="24.95" customHeight="1" x14ac:dyDescent="0.2">
      <c r="B714" s="188" t="s">
        <v>159</v>
      </c>
      <c r="C714" s="233">
        <v>9975</v>
      </c>
      <c r="D714" s="233"/>
      <c r="E714" s="233">
        <v>1334</v>
      </c>
      <c r="F714" s="233"/>
      <c r="G714" s="219">
        <v>11309</v>
      </c>
      <c r="H714" s="219"/>
      <c r="I714" s="235">
        <v>0.13721928829999999</v>
      </c>
      <c r="J714" s="235"/>
    </row>
    <row r="715" spans="2:15" ht="24.95" customHeight="1" x14ac:dyDescent="0.2">
      <c r="B715" s="188" t="s">
        <v>157</v>
      </c>
      <c r="C715" s="222">
        <v>11651</v>
      </c>
      <c r="D715" s="222"/>
      <c r="E715" s="222">
        <v>3294</v>
      </c>
      <c r="F715" s="222"/>
      <c r="G715" s="219">
        <v>14945</v>
      </c>
      <c r="H715" s="219"/>
      <c r="I715" s="231">
        <v>0.16749945660000001</v>
      </c>
      <c r="J715" s="231"/>
    </row>
    <row r="716" spans="2:15" ht="24.95" customHeight="1" x14ac:dyDescent="0.2">
      <c r="B716" s="75" t="s">
        <v>43</v>
      </c>
      <c r="C716" s="223">
        <f>(C715-C714)/C714</f>
        <v>0.16802005012531329</v>
      </c>
      <c r="D716" s="223"/>
      <c r="E716" s="223">
        <f>(E715-E714)/E714</f>
        <v>1.4692653673163418</v>
      </c>
      <c r="F716" s="223"/>
      <c r="G716" s="223">
        <f>(G715-G714)/G714</f>
        <v>0.32151383853567955</v>
      </c>
      <c r="H716" s="223"/>
      <c r="I716" s="223">
        <f>(I715-I714)/I714</f>
        <v>0.22066991219047172</v>
      </c>
      <c r="J716" s="223"/>
    </row>
    <row r="717" spans="2:15" ht="24.95" customHeight="1" x14ac:dyDescent="0.2">
      <c r="B717" s="27"/>
      <c r="C717" s="28"/>
      <c r="D717" s="28"/>
      <c r="E717" s="28"/>
      <c r="F717" s="28"/>
      <c r="G717" s="30"/>
      <c r="H717" s="30"/>
      <c r="I717" s="30"/>
      <c r="J717" s="30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1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18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M727" s="22">
        <v>8</v>
      </c>
      <c r="N727" s="45"/>
    </row>
    <row r="728" spans="2:14" s="84" customFormat="1" ht="25.5" customHeight="1" x14ac:dyDescent="0.2">
      <c r="B728" s="232" t="s">
        <v>166</v>
      </c>
      <c r="C728" s="232"/>
      <c r="D728" s="232"/>
      <c r="E728" s="232"/>
      <c r="F728" s="232"/>
      <c r="G728" s="232"/>
      <c r="H728" s="232"/>
      <c r="I728" s="232"/>
      <c r="J728" s="232"/>
      <c r="K728" s="232"/>
      <c r="L728" s="232"/>
      <c r="M728" s="232"/>
    </row>
    <row r="729" spans="2:14" ht="15" customHeight="1" x14ac:dyDescent="0.2">
      <c r="B729" s="1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 spans="2:14" ht="24.95" customHeight="1" x14ac:dyDescent="0.2">
      <c r="B730" s="246" t="s">
        <v>13</v>
      </c>
      <c r="C730" s="246"/>
      <c r="D730" s="246"/>
      <c r="E730" s="246"/>
      <c r="F730" s="246"/>
      <c r="G730" s="246"/>
      <c r="H730" s="246"/>
      <c r="I730" s="248"/>
      <c r="J730" s="248"/>
      <c r="K730" s="248"/>
      <c r="L730" s="248"/>
      <c r="M730" s="248"/>
      <c r="N730" s="248"/>
    </row>
    <row r="731" spans="2:14" ht="24.95" customHeight="1" x14ac:dyDescent="0.2">
      <c r="B731" s="69" t="s">
        <v>35</v>
      </c>
      <c r="C731" s="228" t="s">
        <v>51</v>
      </c>
      <c r="D731" s="228"/>
      <c r="E731" s="228" t="s">
        <v>50</v>
      </c>
      <c r="F731" s="228"/>
      <c r="G731" s="228" t="s">
        <v>0</v>
      </c>
      <c r="H731" s="228"/>
    </row>
    <row r="732" spans="2:14" ht="24.95" customHeight="1" x14ac:dyDescent="0.2">
      <c r="B732" s="188" t="s">
        <v>162</v>
      </c>
      <c r="C732" s="233">
        <v>67779</v>
      </c>
      <c r="D732" s="233"/>
      <c r="E732" s="233">
        <v>13993</v>
      </c>
      <c r="F732" s="233"/>
      <c r="G732" s="219">
        <v>81772</v>
      </c>
      <c r="H732" s="219"/>
    </row>
    <row r="733" spans="2:14" ht="24.95" customHeight="1" x14ac:dyDescent="0.2">
      <c r="B733" s="188" t="s">
        <v>158</v>
      </c>
      <c r="C733" s="222">
        <v>101152</v>
      </c>
      <c r="D733" s="222"/>
      <c r="E733" s="222">
        <v>33703</v>
      </c>
      <c r="F733" s="222"/>
      <c r="G733" s="219">
        <v>134855</v>
      </c>
      <c r="H733" s="219"/>
    </row>
    <row r="734" spans="2:14" ht="24.95" customHeight="1" x14ac:dyDescent="0.2">
      <c r="B734" s="78" t="s">
        <v>43</v>
      </c>
      <c r="C734" s="224">
        <f>(C733-C732)/C732</f>
        <v>0.49237964561294795</v>
      </c>
      <c r="D734" s="224"/>
      <c r="E734" s="224">
        <f>(E733-E732)/E732</f>
        <v>1.4085614235689272</v>
      </c>
      <c r="F734" s="224"/>
      <c r="G734" s="224">
        <f>(G733-G732)/G732</f>
        <v>0.64915863620799297</v>
      </c>
      <c r="H734" s="224"/>
    </row>
    <row r="735" spans="2:14" ht="24.95" customHeight="1" x14ac:dyDescent="0.2">
      <c r="B735" s="24"/>
      <c r="C735" s="5"/>
      <c r="D735" s="5"/>
      <c r="E735" s="5"/>
      <c r="F735" s="5"/>
      <c r="G735" s="5"/>
      <c r="H735" s="5"/>
    </row>
    <row r="736" spans="2:14" ht="24.95" customHeight="1" x14ac:dyDescent="0.2">
      <c r="B736" s="24"/>
      <c r="C736" s="5"/>
      <c r="D736" s="5"/>
      <c r="E736" s="5"/>
      <c r="F736" s="5"/>
      <c r="G736" s="5"/>
      <c r="H736" s="5"/>
    </row>
    <row r="737" spans="2:8" ht="24.95" customHeight="1" x14ac:dyDescent="0.2">
      <c r="B737" s="24"/>
      <c r="C737" s="5"/>
      <c r="D737" s="5"/>
      <c r="E737" s="5"/>
      <c r="F737" s="5"/>
      <c r="G737" s="5"/>
      <c r="H737" s="5"/>
    </row>
    <row r="738" spans="2:8" ht="24.95" customHeight="1" x14ac:dyDescent="0.2">
      <c r="B738" s="24"/>
      <c r="C738" s="5"/>
      <c r="D738" s="5"/>
      <c r="E738" s="5"/>
      <c r="F738" s="5"/>
      <c r="G738" s="5"/>
      <c r="H738" s="5"/>
    </row>
    <row r="739" spans="2:8" ht="24.95" customHeight="1" x14ac:dyDescent="0.2">
      <c r="B739" s="24"/>
      <c r="C739" s="5"/>
      <c r="D739" s="5"/>
      <c r="E739" s="5"/>
      <c r="F739" s="5"/>
      <c r="G739" s="5"/>
      <c r="H739" s="5"/>
    </row>
    <row r="740" spans="2:8" ht="24.95" customHeight="1" x14ac:dyDescent="0.2">
      <c r="B740" s="24"/>
      <c r="C740" s="5"/>
      <c r="D740" s="5"/>
      <c r="E740" s="5"/>
      <c r="F740" s="5"/>
      <c r="G740" s="5"/>
      <c r="H740" s="5"/>
    </row>
    <row r="741" spans="2:8" ht="24.95" customHeight="1" x14ac:dyDescent="0.2">
      <c r="B741" s="24"/>
      <c r="C741" s="5"/>
      <c r="D741" s="5"/>
      <c r="E741" s="5"/>
      <c r="F741" s="5"/>
      <c r="G741" s="5"/>
      <c r="H741" s="5"/>
    </row>
    <row r="742" spans="2:8" ht="24.95" customHeight="1" x14ac:dyDescent="0.2">
      <c r="B742" s="24"/>
      <c r="C742" s="5"/>
      <c r="D742" s="5"/>
      <c r="E742" s="5"/>
      <c r="F742" s="5"/>
      <c r="G742" s="5"/>
      <c r="H742" s="5"/>
    </row>
    <row r="743" spans="2:8" ht="24.95" customHeight="1" x14ac:dyDescent="0.2">
      <c r="B743" s="24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25" t="s">
        <v>15</v>
      </c>
      <c r="C756" s="225"/>
      <c r="D756" s="225"/>
      <c r="E756" s="225"/>
      <c r="F756" s="225"/>
      <c r="G756" s="225"/>
      <c r="H756" s="225"/>
      <c r="I756" s="225"/>
      <c r="J756" s="225"/>
    </row>
    <row r="757" spans="2:12" ht="24.95" customHeight="1" x14ac:dyDescent="0.2">
      <c r="B757" s="97" t="s">
        <v>35</v>
      </c>
      <c r="C757" s="226" t="s">
        <v>40</v>
      </c>
      <c r="D757" s="226"/>
      <c r="E757" s="226" t="s">
        <v>41</v>
      </c>
      <c r="F757" s="226"/>
      <c r="G757" s="226" t="s">
        <v>42</v>
      </c>
      <c r="H757" s="226"/>
      <c r="I757" s="226" t="s">
        <v>89</v>
      </c>
      <c r="J757" s="226"/>
      <c r="L757" s="29"/>
    </row>
    <row r="758" spans="2:12" ht="24.95" customHeight="1" x14ac:dyDescent="0.2">
      <c r="B758" s="188" t="s">
        <v>162</v>
      </c>
      <c r="C758" s="233">
        <v>140629</v>
      </c>
      <c r="D758" s="233"/>
      <c r="E758" s="233">
        <v>22863</v>
      </c>
      <c r="F758" s="233"/>
      <c r="G758" s="219">
        <v>163492</v>
      </c>
      <c r="H758" s="219"/>
      <c r="I758" s="235">
        <v>0.17777575009527</v>
      </c>
      <c r="J758" s="235"/>
    </row>
    <row r="759" spans="2:12" ht="24.95" customHeight="1" x14ac:dyDescent="0.2">
      <c r="B759" s="188" t="s">
        <v>158</v>
      </c>
      <c r="C759" s="222">
        <v>192980</v>
      </c>
      <c r="D759" s="222"/>
      <c r="E759" s="222">
        <v>52972</v>
      </c>
      <c r="F759" s="222"/>
      <c r="G759" s="219">
        <v>245952</v>
      </c>
      <c r="H759" s="219"/>
      <c r="I759" s="231">
        <v>0.21288372601694</v>
      </c>
      <c r="J759" s="231"/>
    </row>
    <row r="760" spans="2:12" ht="24.95" customHeight="1" x14ac:dyDescent="0.2">
      <c r="B760" s="75" t="s">
        <v>43</v>
      </c>
      <c r="C760" s="223">
        <f>(C759-C758)/C758</f>
        <v>0.37226318895818072</v>
      </c>
      <c r="D760" s="223"/>
      <c r="E760" s="223">
        <f>(E759-E758)/E758</f>
        <v>1.3169312863578708</v>
      </c>
      <c r="F760" s="223"/>
      <c r="G760" s="223">
        <f>(G759-G758)/G758</f>
        <v>0.50436718616201404</v>
      </c>
      <c r="H760" s="223"/>
      <c r="I760" s="223">
        <f>(I759-I758)/I758</f>
        <v>0.1974846170124758</v>
      </c>
      <c r="J760" s="223"/>
    </row>
    <row r="761" spans="2:12" ht="24.95" customHeight="1" x14ac:dyDescent="0.2">
      <c r="B761" s="27"/>
      <c r="C761" s="28"/>
      <c r="D761" s="28"/>
      <c r="E761" s="28"/>
      <c r="F761" s="28"/>
      <c r="G761" s="30"/>
      <c r="H761" s="30"/>
      <c r="I761" s="30"/>
      <c r="J761" s="30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1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18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2"/>
    </row>
    <row r="779" spans="2:15" ht="24.95" customHeight="1" x14ac:dyDescent="0.2">
      <c r="O779" s="22"/>
    </row>
    <row r="780" spans="2:15" ht="24.95" customHeight="1" x14ac:dyDescent="0.2">
      <c r="O780" s="22"/>
    </row>
    <row r="781" spans="2:15" ht="24.95" customHeight="1" x14ac:dyDescent="0.2"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</row>
    <row r="782" spans="2:15" ht="24.95" customHeight="1" x14ac:dyDescent="0.2"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</row>
    <row r="783" spans="2:15" ht="24.95" customHeight="1" x14ac:dyDescent="0.2"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</row>
    <row r="784" spans="2:15" ht="24.95" customHeight="1" x14ac:dyDescent="0.2"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</row>
    <row r="785" spans="2:15" ht="24.95" customHeight="1" x14ac:dyDescent="0.2"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</row>
    <row r="786" spans="2:15" ht="24.95" customHeight="1" x14ac:dyDescent="0.2"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</row>
    <row r="787" spans="2:15" ht="24.95" customHeight="1" x14ac:dyDescent="0.2"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</row>
    <row r="788" spans="2:15" ht="24.95" customHeight="1" x14ac:dyDescent="0.2"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</row>
    <row r="789" spans="2:15" ht="24.95" customHeight="1" x14ac:dyDescent="0.2"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M789" s="22">
        <v>9</v>
      </c>
      <c r="N789" s="45"/>
    </row>
    <row r="790" spans="2:15" ht="25.5" customHeight="1" x14ac:dyDescent="0.2">
      <c r="B790" s="236" t="s">
        <v>118</v>
      </c>
      <c r="C790" s="236"/>
      <c r="D790" s="236"/>
      <c r="E790" s="236"/>
      <c r="F790" s="236"/>
      <c r="G790" s="236"/>
      <c r="H790" s="236"/>
      <c r="I790" s="236"/>
      <c r="J790" s="236"/>
      <c r="K790" s="236"/>
      <c r="L790" s="236"/>
      <c r="M790" s="236"/>
    </row>
    <row r="791" spans="2:15" ht="15" customHeight="1" x14ac:dyDescent="0.2"/>
    <row r="792" spans="2:15" ht="25.5" customHeight="1" x14ac:dyDescent="0.2">
      <c r="B792" s="236" t="s">
        <v>79</v>
      </c>
      <c r="C792" s="236"/>
      <c r="D792" s="236"/>
      <c r="E792" s="236"/>
      <c r="F792" s="236"/>
      <c r="G792" s="236"/>
      <c r="H792" s="236"/>
      <c r="I792" s="236"/>
      <c r="J792" s="236"/>
      <c r="K792" s="236"/>
      <c r="L792" s="236"/>
      <c r="M792" s="236"/>
    </row>
    <row r="793" spans="2:15" ht="15" customHeight="1" x14ac:dyDescent="0.2">
      <c r="B793" s="44"/>
      <c r="C793" s="44"/>
      <c r="D793" s="44"/>
      <c r="E793" s="44"/>
      <c r="F793" s="44"/>
      <c r="G793" s="44"/>
    </row>
    <row r="794" spans="2:15" ht="24.95" customHeight="1" x14ac:dyDescent="0.2">
      <c r="B794" s="250" t="s">
        <v>20</v>
      </c>
      <c r="C794" s="250"/>
      <c r="D794" s="250"/>
      <c r="E794" s="250"/>
      <c r="F794" s="250"/>
      <c r="G794" s="250"/>
      <c r="H794" s="250"/>
      <c r="I794" s="250"/>
      <c r="J794" s="250"/>
    </row>
    <row r="795" spans="2:15" ht="24.95" customHeight="1" x14ac:dyDescent="0.2">
      <c r="B795" s="229" t="s">
        <v>36</v>
      </c>
      <c r="C795" s="249" t="s">
        <v>47</v>
      </c>
      <c r="D795" s="249"/>
      <c r="E795" s="249"/>
      <c r="F795" s="249" t="s">
        <v>48</v>
      </c>
      <c r="G795" s="249"/>
      <c r="H795" s="249"/>
      <c r="I795" s="93" t="s">
        <v>52</v>
      </c>
      <c r="J795" s="95" t="s">
        <v>53</v>
      </c>
      <c r="M795" s="2"/>
    </row>
    <row r="796" spans="2:15" ht="24.95" customHeight="1" x14ac:dyDescent="0.2">
      <c r="B796" s="230"/>
      <c r="C796" s="91" t="s">
        <v>66</v>
      </c>
      <c r="D796" s="91" t="s">
        <v>67</v>
      </c>
      <c r="E796" s="129" t="s">
        <v>72</v>
      </c>
      <c r="F796" s="91" t="s">
        <v>69</v>
      </c>
      <c r="G796" s="91" t="s">
        <v>70</v>
      </c>
      <c r="H796" s="92" t="s">
        <v>71</v>
      </c>
      <c r="I796" s="94" t="s">
        <v>85</v>
      </c>
      <c r="J796" s="96" t="s">
        <v>86</v>
      </c>
      <c r="M796" s="2"/>
    </row>
    <row r="797" spans="2:15" ht="24.95" customHeight="1" x14ac:dyDescent="0.2">
      <c r="B797" s="190" t="s">
        <v>113</v>
      </c>
      <c r="C797" s="203">
        <v>10501</v>
      </c>
      <c r="D797" s="203">
        <v>646</v>
      </c>
      <c r="E797" s="191">
        <v>11147</v>
      </c>
      <c r="F797" s="203">
        <v>23817</v>
      </c>
      <c r="G797" s="203">
        <v>1777</v>
      </c>
      <c r="H797" s="192">
        <v>25594</v>
      </c>
      <c r="I797" s="193">
        <v>0.1375754934</v>
      </c>
      <c r="J797" s="194">
        <v>2.2960437785951</v>
      </c>
      <c r="K797" s="35"/>
      <c r="M797" s="2"/>
    </row>
    <row r="798" spans="2:15" ht="24.95" customHeight="1" x14ac:dyDescent="0.2">
      <c r="B798" s="190" t="s">
        <v>5</v>
      </c>
      <c r="C798" s="203">
        <v>9033</v>
      </c>
      <c r="D798" s="203">
        <v>492</v>
      </c>
      <c r="E798" s="191">
        <v>9525</v>
      </c>
      <c r="F798" s="203">
        <v>18330</v>
      </c>
      <c r="G798" s="203">
        <v>666</v>
      </c>
      <c r="H798" s="192">
        <v>18996</v>
      </c>
      <c r="I798" s="193">
        <v>0.14821101240000001</v>
      </c>
      <c r="J798" s="194">
        <v>1.9943307086613999</v>
      </c>
      <c r="K798" s="35"/>
      <c r="M798" s="2"/>
    </row>
    <row r="799" spans="2:15" ht="24.95" customHeight="1" x14ac:dyDescent="0.2">
      <c r="B799" s="190" t="s">
        <v>22</v>
      </c>
      <c r="C799" s="203">
        <v>5840</v>
      </c>
      <c r="D799" s="203">
        <v>496</v>
      </c>
      <c r="E799" s="191">
        <v>6336</v>
      </c>
      <c r="F799" s="203">
        <v>14377</v>
      </c>
      <c r="G799" s="203">
        <v>1363</v>
      </c>
      <c r="H799" s="192">
        <v>15740</v>
      </c>
      <c r="I799" s="193">
        <v>0.1484690216</v>
      </c>
      <c r="J799" s="194">
        <v>2.4842171717172001</v>
      </c>
      <c r="K799" s="35"/>
      <c r="M799" s="2"/>
    </row>
    <row r="800" spans="2:15" ht="24.95" customHeight="1" x14ac:dyDescent="0.2">
      <c r="B800" s="190" t="s">
        <v>7</v>
      </c>
      <c r="C800" s="203">
        <v>3440</v>
      </c>
      <c r="D800" s="203">
        <v>183</v>
      </c>
      <c r="E800" s="191">
        <v>3623</v>
      </c>
      <c r="F800" s="203">
        <v>8934</v>
      </c>
      <c r="G800" s="203">
        <v>248</v>
      </c>
      <c r="H800" s="192">
        <v>9182</v>
      </c>
      <c r="I800" s="193">
        <v>0.15990635929999999</v>
      </c>
      <c r="J800" s="194">
        <v>2.5343637869169</v>
      </c>
      <c r="K800" s="35"/>
      <c r="M800" s="2"/>
    </row>
    <row r="801" spans="2:13" ht="24.95" customHeight="1" x14ac:dyDescent="0.2">
      <c r="B801" s="190" t="s">
        <v>8</v>
      </c>
      <c r="C801" s="203">
        <v>7582</v>
      </c>
      <c r="D801" s="203">
        <v>188</v>
      </c>
      <c r="E801" s="191">
        <v>7770</v>
      </c>
      <c r="F801" s="203">
        <v>16038</v>
      </c>
      <c r="G801" s="203">
        <v>329</v>
      </c>
      <c r="H801" s="192">
        <v>16367</v>
      </c>
      <c r="I801" s="193">
        <v>0.14250899580000001</v>
      </c>
      <c r="J801" s="194">
        <v>2.1064350064349999</v>
      </c>
      <c r="K801" s="35"/>
      <c r="M801" s="2"/>
    </row>
    <row r="802" spans="2:13" ht="24.95" customHeight="1" x14ac:dyDescent="0.2">
      <c r="B802" s="190" t="s">
        <v>9</v>
      </c>
      <c r="C802" s="203">
        <v>12941</v>
      </c>
      <c r="D802" s="203">
        <v>227</v>
      </c>
      <c r="E802" s="191">
        <v>13168</v>
      </c>
      <c r="F802" s="203">
        <v>30027</v>
      </c>
      <c r="G802" s="203">
        <v>383</v>
      </c>
      <c r="H802" s="192">
        <v>30410</v>
      </c>
      <c r="I802" s="193">
        <v>0.25217901279999999</v>
      </c>
      <c r="J802" s="194">
        <v>2.3093863912515</v>
      </c>
      <c r="K802" s="35"/>
      <c r="M802" s="2"/>
    </row>
    <row r="803" spans="2:13" ht="24.95" customHeight="1" x14ac:dyDescent="0.2">
      <c r="B803" s="190" t="s">
        <v>10</v>
      </c>
      <c r="C803" s="203">
        <v>7094</v>
      </c>
      <c r="D803" s="203">
        <v>642</v>
      </c>
      <c r="E803" s="191">
        <v>7736</v>
      </c>
      <c r="F803" s="203">
        <v>15453</v>
      </c>
      <c r="G803" s="203">
        <v>1474</v>
      </c>
      <c r="H803" s="192">
        <v>16927</v>
      </c>
      <c r="I803" s="193">
        <v>0.15561721479999999</v>
      </c>
      <c r="J803" s="194">
        <v>2.1880816959669001</v>
      </c>
      <c r="K803" s="35"/>
      <c r="M803" s="2"/>
    </row>
    <row r="804" spans="2:13" ht="24.95" customHeight="1" x14ac:dyDescent="0.2">
      <c r="B804" s="190" t="s">
        <v>11</v>
      </c>
      <c r="C804" s="203">
        <v>6228</v>
      </c>
      <c r="D804" s="203">
        <v>233</v>
      </c>
      <c r="E804" s="191">
        <v>6461</v>
      </c>
      <c r="F804" s="203">
        <v>10521</v>
      </c>
      <c r="G804" s="203">
        <v>351</v>
      </c>
      <c r="H804" s="192">
        <v>10872</v>
      </c>
      <c r="I804" s="193">
        <v>0.19423364100000001</v>
      </c>
      <c r="J804" s="194">
        <v>1.6827116545426</v>
      </c>
      <c r="K804" s="35"/>
      <c r="M804" s="36"/>
    </row>
    <row r="805" spans="2:13" ht="24.95" customHeight="1" x14ac:dyDescent="0.2">
      <c r="B805" s="190" t="s">
        <v>12</v>
      </c>
      <c r="C805" s="203">
        <v>6554</v>
      </c>
      <c r="D805" s="203">
        <v>114</v>
      </c>
      <c r="E805" s="191">
        <v>6668</v>
      </c>
      <c r="F805" s="203">
        <v>11505</v>
      </c>
      <c r="G805" s="203">
        <v>131</v>
      </c>
      <c r="H805" s="192">
        <v>11636</v>
      </c>
      <c r="I805" s="193">
        <v>0.1777048369</v>
      </c>
      <c r="J805" s="194">
        <v>1.7450509898019999</v>
      </c>
      <c r="K805" s="35"/>
      <c r="M805" s="36"/>
    </row>
    <row r="806" spans="2:13" ht="24.95" customHeight="1" x14ac:dyDescent="0.2">
      <c r="B806" s="199" t="s">
        <v>14</v>
      </c>
      <c r="C806" s="181">
        <v>69213</v>
      </c>
      <c r="D806" s="181">
        <v>3221</v>
      </c>
      <c r="E806" s="195">
        <v>72434</v>
      </c>
      <c r="F806" s="181">
        <v>149002</v>
      </c>
      <c r="G806" s="181">
        <v>6722</v>
      </c>
      <c r="H806" s="196">
        <v>155724</v>
      </c>
      <c r="I806" s="197">
        <v>0.16508332009999999</v>
      </c>
      <c r="J806" s="198">
        <v>2.1498743683904999</v>
      </c>
      <c r="M806" s="36"/>
    </row>
    <row r="807" spans="2:13" ht="24.95" customHeight="1" x14ac:dyDescent="0.2">
      <c r="B807" s="156"/>
      <c r="C807" s="41"/>
      <c r="D807" s="41"/>
      <c r="E807" s="42"/>
      <c r="F807" s="41"/>
      <c r="G807" s="41"/>
      <c r="H807" s="42"/>
      <c r="I807" s="39"/>
      <c r="J807" s="40"/>
      <c r="M807" s="10"/>
    </row>
    <row r="808" spans="2:13" ht="24.95" customHeight="1" x14ac:dyDescent="0.2">
      <c r="B808" s="37"/>
      <c r="C808" s="46"/>
      <c r="D808" s="46"/>
      <c r="E808" s="47"/>
      <c r="F808" s="46"/>
      <c r="G808" s="46"/>
      <c r="H808" s="47"/>
      <c r="I808" s="48"/>
      <c r="J808" s="49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7"/>
      <c r="C815" s="7"/>
      <c r="D815" s="7"/>
      <c r="E815" s="7"/>
      <c r="G815" s="7"/>
      <c r="H815" s="7"/>
      <c r="I815" s="7"/>
      <c r="J815" s="7"/>
    </row>
    <row r="816" spans="2:13" ht="24.95" customHeight="1" x14ac:dyDescent="0.2">
      <c r="B816" s="7"/>
      <c r="C816" s="7"/>
      <c r="D816" s="7"/>
      <c r="E816" s="7"/>
      <c r="G816" s="7"/>
      <c r="H816" s="7"/>
      <c r="I816" s="7"/>
      <c r="J816" s="7"/>
    </row>
    <row r="817" spans="2:13" ht="24.9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3" ht="24.9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3" ht="24.9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3" ht="25.5" customHeight="1" x14ac:dyDescent="0.2">
      <c r="B820" s="238" t="s">
        <v>167</v>
      </c>
      <c r="C820" s="238"/>
      <c r="D820" s="238"/>
      <c r="E820" s="238"/>
      <c r="F820" s="238"/>
      <c r="G820" s="238"/>
      <c r="H820" s="238"/>
      <c r="I820" s="238"/>
      <c r="J820" s="238"/>
      <c r="K820" s="238"/>
      <c r="L820" s="238"/>
      <c r="M820" s="238"/>
    </row>
    <row r="821" spans="2:13" ht="15" customHeight="1" x14ac:dyDescent="0.2">
      <c r="B821" s="44"/>
      <c r="C821" s="44"/>
      <c r="D821" s="44"/>
      <c r="E821" s="44"/>
      <c r="F821" s="44"/>
      <c r="G821" s="44"/>
    </row>
    <row r="822" spans="2:13" ht="24.95" customHeight="1" x14ac:dyDescent="0.2">
      <c r="B822" s="234" t="s">
        <v>13</v>
      </c>
      <c r="C822" s="234"/>
      <c r="D822" s="234"/>
      <c r="E822" s="234"/>
      <c r="F822" s="234"/>
      <c r="G822" s="234"/>
      <c r="H822" s="234"/>
      <c r="I822" s="28"/>
      <c r="J822" s="28"/>
      <c r="K822" s="28"/>
      <c r="L822" s="28"/>
    </row>
    <row r="823" spans="2:13" ht="24.95" customHeight="1" x14ac:dyDescent="0.2">
      <c r="B823" s="89" t="s">
        <v>35</v>
      </c>
      <c r="C823" s="227" t="s">
        <v>62</v>
      </c>
      <c r="D823" s="227"/>
      <c r="E823" s="227" t="s">
        <v>109</v>
      </c>
      <c r="F823" s="227"/>
      <c r="G823" s="227" t="s">
        <v>0</v>
      </c>
      <c r="H823" s="227"/>
      <c r="I823" s="28"/>
      <c r="J823" s="28"/>
      <c r="K823" s="28"/>
      <c r="L823" s="28"/>
    </row>
    <row r="824" spans="2:13" ht="24.95" customHeight="1" x14ac:dyDescent="0.2">
      <c r="B824" s="188" t="s">
        <v>159</v>
      </c>
      <c r="C824" s="233">
        <v>59453</v>
      </c>
      <c r="D824" s="233"/>
      <c r="E824" s="233">
        <v>2936</v>
      </c>
      <c r="F824" s="233"/>
      <c r="G824" s="219">
        <v>62389</v>
      </c>
      <c r="H824" s="221"/>
      <c r="I824" s="28"/>
      <c r="J824" s="28"/>
      <c r="K824" s="28"/>
      <c r="L824" s="28"/>
    </row>
    <row r="825" spans="2:13" ht="24.95" customHeight="1" x14ac:dyDescent="0.2">
      <c r="B825" s="188" t="s">
        <v>157</v>
      </c>
      <c r="C825" s="222">
        <v>69213</v>
      </c>
      <c r="D825" s="222"/>
      <c r="E825" s="222">
        <v>3221</v>
      </c>
      <c r="F825" s="222"/>
      <c r="G825" s="219">
        <v>72434</v>
      </c>
      <c r="H825" s="221"/>
      <c r="I825" s="28"/>
      <c r="J825" s="28"/>
      <c r="K825" s="28"/>
      <c r="L825" s="28"/>
    </row>
    <row r="826" spans="2:13" ht="24.95" customHeight="1" x14ac:dyDescent="0.2">
      <c r="B826" s="78" t="s">
        <v>43</v>
      </c>
      <c r="C826" s="224">
        <f>(C825-C824)/C824</f>
        <v>0.16416328864817586</v>
      </c>
      <c r="D826" s="224"/>
      <c r="E826" s="224">
        <f>(E825-E824)/E824</f>
        <v>9.7070844686648505E-2</v>
      </c>
      <c r="F826" s="224"/>
      <c r="G826" s="224">
        <f>(G825-G824)/G824</f>
        <v>0.16100594656109249</v>
      </c>
      <c r="H826" s="224"/>
      <c r="I826" s="28"/>
      <c r="J826" s="28"/>
      <c r="K826" s="28"/>
      <c r="L826" s="28"/>
    </row>
    <row r="827" spans="2:13" ht="24.95" customHeight="1" x14ac:dyDescent="0.2">
      <c r="B827" s="27"/>
      <c r="C827" s="28"/>
      <c r="D827" s="28"/>
      <c r="E827" s="28"/>
      <c r="F827" s="2"/>
      <c r="G827" s="27"/>
      <c r="H827" s="27"/>
      <c r="I827" s="28"/>
      <c r="J827" s="28"/>
      <c r="K827" s="28"/>
      <c r="L827" s="28"/>
    </row>
    <row r="828" spans="2:13" ht="24.95" customHeight="1" x14ac:dyDescent="0.2">
      <c r="B828" s="27"/>
      <c r="C828" s="28"/>
      <c r="D828" s="28"/>
      <c r="E828" s="28"/>
      <c r="F828" s="2"/>
      <c r="G828" s="27"/>
      <c r="H828" s="27"/>
      <c r="I828" s="28"/>
      <c r="J828" s="28"/>
      <c r="K828" s="28"/>
      <c r="L828" s="28"/>
    </row>
    <row r="829" spans="2:13" ht="24.95" customHeight="1" x14ac:dyDescent="0.2">
      <c r="B829" s="27"/>
      <c r="C829" s="28"/>
      <c r="D829" s="28"/>
      <c r="E829" s="28"/>
      <c r="F829" s="2"/>
      <c r="G829" s="27"/>
      <c r="H829" s="27"/>
      <c r="I829" s="28"/>
      <c r="J829" s="28"/>
      <c r="K829" s="28"/>
      <c r="L829" s="28"/>
    </row>
    <row r="830" spans="2:13" ht="24.95" customHeight="1" x14ac:dyDescent="0.2">
      <c r="B830" s="27"/>
      <c r="C830" s="28"/>
      <c r="D830" s="28"/>
      <c r="E830" s="28"/>
      <c r="F830" s="2"/>
      <c r="G830" s="27"/>
      <c r="H830" s="27"/>
      <c r="I830" s="28"/>
      <c r="J830" s="28"/>
      <c r="K830" s="28"/>
      <c r="L830" s="28"/>
    </row>
    <row r="831" spans="2:13" ht="24.95" customHeight="1" x14ac:dyDescent="0.2">
      <c r="B831" s="27"/>
      <c r="C831" s="28"/>
      <c r="D831" s="28"/>
      <c r="E831" s="28"/>
      <c r="F831" s="2"/>
      <c r="G831" s="27"/>
      <c r="H831" s="27"/>
      <c r="I831" s="28"/>
      <c r="J831" s="28"/>
      <c r="K831" s="28"/>
      <c r="L831" s="28"/>
    </row>
    <row r="832" spans="2:13" ht="24.95" customHeight="1" x14ac:dyDescent="0.2">
      <c r="B832" s="27"/>
      <c r="C832" s="28"/>
      <c r="D832" s="28"/>
      <c r="E832" s="28"/>
      <c r="F832" s="2"/>
      <c r="G832" s="27"/>
      <c r="H832" s="27"/>
      <c r="I832" s="28"/>
      <c r="J832" s="28"/>
      <c r="K832" s="28"/>
      <c r="L832" s="28"/>
    </row>
    <row r="833" spans="2:16" ht="24.95" customHeight="1" x14ac:dyDescent="0.2">
      <c r="B833" s="27"/>
      <c r="C833" s="28"/>
      <c r="D833" s="28"/>
      <c r="E833" s="28"/>
      <c r="F833" s="2"/>
      <c r="G833" s="27"/>
      <c r="H833" s="27"/>
      <c r="I833" s="28"/>
      <c r="J833" s="28"/>
      <c r="K833" s="28"/>
      <c r="L833" s="28"/>
    </row>
    <row r="834" spans="2:16" ht="24.95" customHeight="1" x14ac:dyDescent="0.2"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45"/>
      <c r="N834" s="45"/>
      <c r="O834" s="45"/>
      <c r="P834" s="45"/>
    </row>
    <row r="835" spans="2:16" ht="24.95" customHeight="1" x14ac:dyDescent="0.2"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</row>
    <row r="836" spans="2:16" ht="24.95" customHeight="1" x14ac:dyDescent="0.2"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</row>
    <row r="837" spans="2:16" ht="24.95" customHeight="1" x14ac:dyDescent="0.2">
      <c r="B837" s="225" t="s">
        <v>15</v>
      </c>
      <c r="C837" s="225"/>
      <c r="D837" s="225"/>
      <c r="E837" s="225"/>
      <c r="F837" s="225"/>
      <c r="G837" s="225"/>
      <c r="H837" s="225"/>
      <c r="I837" s="225"/>
      <c r="J837" s="225"/>
    </row>
    <row r="838" spans="2:16" ht="24.95" customHeight="1" x14ac:dyDescent="0.2">
      <c r="B838" s="97" t="s">
        <v>35</v>
      </c>
      <c r="C838" s="226" t="s">
        <v>111</v>
      </c>
      <c r="D838" s="226"/>
      <c r="E838" s="226" t="s">
        <v>110</v>
      </c>
      <c r="F838" s="226"/>
      <c r="G838" s="226" t="s">
        <v>42</v>
      </c>
      <c r="H838" s="226"/>
      <c r="I838" s="226" t="s">
        <v>18</v>
      </c>
      <c r="J838" s="226"/>
      <c r="L838" s="29"/>
    </row>
    <row r="839" spans="2:16" ht="24.95" customHeight="1" x14ac:dyDescent="0.2">
      <c r="B839" s="188" t="s">
        <v>159</v>
      </c>
      <c r="C839" s="233">
        <v>129930</v>
      </c>
      <c r="D839" s="233"/>
      <c r="E839" s="233">
        <v>4630</v>
      </c>
      <c r="F839" s="233"/>
      <c r="G839" s="219">
        <v>134560</v>
      </c>
      <c r="H839" s="219"/>
      <c r="I839" s="235">
        <v>0.14774883289999999</v>
      </c>
      <c r="J839" s="235"/>
    </row>
    <row r="840" spans="2:16" ht="24.95" customHeight="1" x14ac:dyDescent="0.2">
      <c r="B840" s="188" t="s">
        <v>157</v>
      </c>
      <c r="C840" s="222">
        <v>149002</v>
      </c>
      <c r="D840" s="222"/>
      <c r="E840" s="222">
        <v>6722</v>
      </c>
      <c r="F840" s="222"/>
      <c r="G840" s="219">
        <v>155724</v>
      </c>
      <c r="H840" s="219"/>
      <c r="I840" s="231">
        <v>0.16508332009999999</v>
      </c>
      <c r="J840" s="231"/>
    </row>
    <row r="841" spans="2:16" ht="24.95" customHeight="1" x14ac:dyDescent="0.2">
      <c r="B841" s="75" t="s">
        <v>43</v>
      </c>
      <c r="C841" s="223">
        <f>(C840-C839)/C839</f>
        <v>0.14678673131686293</v>
      </c>
      <c r="D841" s="223"/>
      <c r="E841" s="223">
        <f>(E840-E839)/E839</f>
        <v>0.45183585313174945</v>
      </c>
      <c r="F841" s="223"/>
      <c r="G841" s="223">
        <f>(G840-G839)/G839</f>
        <v>0.15728299643281807</v>
      </c>
      <c r="H841" s="223"/>
      <c r="I841" s="223">
        <f>(I840-I839)/I839</f>
        <v>0.11732402117675204</v>
      </c>
      <c r="J841" s="223"/>
    </row>
    <row r="842" spans="2:16" ht="24.95" customHeight="1" x14ac:dyDescent="0.2">
      <c r="M842" s="45"/>
      <c r="N842" s="45"/>
      <c r="O842" s="45"/>
      <c r="P842" s="45"/>
    </row>
    <row r="843" spans="2:16" ht="24.95" customHeight="1" x14ac:dyDescent="0.2">
      <c r="M843" s="45"/>
      <c r="N843" s="45"/>
      <c r="O843" s="45"/>
      <c r="P843" s="45"/>
    </row>
    <row r="844" spans="2:16" ht="24.95" customHeight="1" x14ac:dyDescent="0.2">
      <c r="M844" s="45"/>
      <c r="N844" s="45"/>
      <c r="O844" s="45"/>
      <c r="P844" s="45"/>
    </row>
    <row r="845" spans="2:16" ht="24.95" customHeight="1" x14ac:dyDescent="0.2"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</row>
    <row r="846" spans="2:16" ht="24.95" customHeight="1" x14ac:dyDescent="0.2"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</row>
    <row r="847" spans="2:16" ht="24.95" customHeight="1" x14ac:dyDescent="0.2"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</row>
    <row r="848" spans="2:16" ht="24.95" customHeight="1" x14ac:dyDescent="0.2"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</row>
    <row r="849" spans="2:16" ht="24.95" customHeight="1" x14ac:dyDescent="0.2"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</row>
    <row r="850" spans="2:16" ht="24.95" customHeight="1" x14ac:dyDescent="0.2"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</row>
    <row r="851" spans="2:16" ht="24.95" customHeight="1" x14ac:dyDescent="0.2"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</row>
    <row r="852" spans="2:16" ht="24.95" customHeight="1" x14ac:dyDescent="0.2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M852" s="22">
        <v>10</v>
      </c>
      <c r="N852" s="45"/>
      <c r="P852" s="45"/>
    </row>
    <row r="853" spans="2:16" ht="25.5" customHeight="1" x14ac:dyDescent="0.2">
      <c r="B853" s="232" t="s">
        <v>168</v>
      </c>
      <c r="C853" s="232"/>
      <c r="D853" s="232"/>
      <c r="E853" s="232"/>
      <c r="F853" s="232"/>
      <c r="G853" s="232"/>
      <c r="H853" s="232"/>
      <c r="I853" s="232"/>
      <c r="J853" s="232"/>
      <c r="K853" s="232"/>
      <c r="L853" s="232"/>
      <c r="M853" s="232"/>
    </row>
    <row r="854" spans="2:16" ht="15" customHeight="1" x14ac:dyDescent="0.2">
      <c r="P854" s="45"/>
    </row>
    <row r="855" spans="2:16" ht="24.95" customHeight="1" x14ac:dyDescent="0.2">
      <c r="B855" s="234" t="s">
        <v>13</v>
      </c>
      <c r="C855" s="234"/>
      <c r="D855" s="234"/>
      <c r="E855" s="234"/>
      <c r="F855" s="234"/>
      <c r="G855" s="234"/>
      <c r="H855" s="234"/>
      <c r="I855" s="28"/>
      <c r="J855" s="28"/>
      <c r="K855" s="28"/>
      <c r="L855" s="28"/>
    </row>
    <row r="856" spans="2:16" ht="24.95" customHeight="1" x14ac:dyDescent="0.2">
      <c r="B856" s="89" t="s">
        <v>35</v>
      </c>
      <c r="C856" s="227" t="s">
        <v>62</v>
      </c>
      <c r="D856" s="227"/>
      <c r="E856" s="227" t="s">
        <v>109</v>
      </c>
      <c r="F856" s="227"/>
      <c r="G856" s="227" t="s">
        <v>0</v>
      </c>
      <c r="H856" s="227"/>
      <c r="I856" s="28"/>
      <c r="J856" s="28"/>
      <c r="K856" s="28"/>
      <c r="L856" s="28"/>
    </row>
    <row r="857" spans="2:16" ht="24.95" customHeight="1" x14ac:dyDescent="0.2">
      <c r="B857" s="188" t="s">
        <v>162</v>
      </c>
      <c r="C857" s="233">
        <v>631158</v>
      </c>
      <c r="D857" s="233"/>
      <c r="E857" s="233">
        <v>48288</v>
      </c>
      <c r="F857" s="233"/>
      <c r="G857" s="219">
        <v>679446</v>
      </c>
      <c r="H857" s="221"/>
      <c r="I857" s="28"/>
      <c r="J857" s="28"/>
      <c r="K857" s="28"/>
      <c r="L857" s="28"/>
    </row>
    <row r="858" spans="2:16" ht="24.95" customHeight="1" x14ac:dyDescent="0.2">
      <c r="B858" s="188" t="s">
        <v>158</v>
      </c>
      <c r="C858" s="222">
        <v>901155</v>
      </c>
      <c r="D858" s="222"/>
      <c r="E858" s="222">
        <v>106264</v>
      </c>
      <c r="F858" s="222"/>
      <c r="G858" s="219">
        <v>1007419</v>
      </c>
      <c r="H858" s="221"/>
      <c r="I858" s="28"/>
      <c r="J858" s="28"/>
      <c r="K858" s="28"/>
      <c r="L858" s="28"/>
    </row>
    <row r="859" spans="2:16" ht="24.95" customHeight="1" x14ac:dyDescent="0.2">
      <c r="B859" s="78" t="s">
        <v>43</v>
      </c>
      <c r="C859" s="224">
        <f>(C858-C857)/C857</f>
        <v>0.42778036561368155</v>
      </c>
      <c r="D859" s="224"/>
      <c r="E859" s="224">
        <f>(E858-E857)/E857</f>
        <v>1.2006295559973492</v>
      </c>
      <c r="F859" s="224"/>
      <c r="G859" s="224">
        <f>(G858-G857)/G857</f>
        <v>0.48270649911839941</v>
      </c>
      <c r="H859" s="224"/>
      <c r="I859" s="28"/>
      <c r="J859" s="28"/>
      <c r="K859" s="28"/>
      <c r="L859" s="28"/>
    </row>
    <row r="860" spans="2:16" ht="24.95" customHeight="1" x14ac:dyDescent="0.2">
      <c r="B860" s="27"/>
      <c r="C860" s="28"/>
      <c r="D860" s="28"/>
      <c r="E860" s="28"/>
      <c r="F860" s="2"/>
      <c r="G860" s="27"/>
      <c r="H860" s="27"/>
      <c r="I860" s="28"/>
      <c r="J860" s="28"/>
      <c r="K860" s="28"/>
      <c r="L860" s="28"/>
      <c r="P860" s="45"/>
    </row>
    <row r="861" spans="2:16" ht="24.95" customHeight="1" x14ac:dyDescent="0.2">
      <c r="B861" s="27"/>
      <c r="C861" s="28"/>
      <c r="D861" s="28"/>
      <c r="E861" s="28"/>
      <c r="F861" s="2"/>
      <c r="G861" s="27"/>
      <c r="H861" s="27"/>
      <c r="I861" s="28"/>
      <c r="J861" s="28"/>
      <c r="K861" s="28"/>
      <c r="L861" s="28"/>
      <c r="P861" s="45"/>
    </row>
    <row r="862" spans="2:16" ht="24.95" customHeight="1" x14ac:dyDescent="0.2">
      <c r="B862" s="27"/>
      <c r="C862" s="28"/>
      <c r="D862" s="28"/>
      <c r="E862" s="28"/>
      <c r="F862" s="2"/>
      <c r="G862" s="27"/>
      <c r="H862" s="27"/>
      <c r="I862" s="28"/>
      <c r="J862" s="28"/>
      <c r="K862" s="28"/>
      <c r="L862" s="28"/>
      <c r="P862" s="45"/>
    </row>
    <row r="863" spans="2:16" ht="24.95" customHeight="1" x14ac:dyDescent="0.2">
      <c r="B863" s="27"/>
      <c r="C863" s="28"/>
      <c r="D863" s="28"/>
      <c r="E863" s="28"/>
      <c r="F863" s="2"/>
      <c r="G863" s="27"/>
      <c r="H863" s="27"/>
      <c r="I863" s="28"/>
      <c r="J863" s="28"/>
      <c r="K863" s="28"/>
      <c r="L863" s="28"/>
      <c r="P863" s="45"/>
    </row>
    <row r="864" spans="2:16" ht="24.95" customHeight="1" x14ac:dyDescent="0.2">
      <c r="B864" s="27"/>
      <c r="C864" s="28"/>
      <c r="D864" s="28"/>
      <c r="E864" s="28"/>
      <c r="F864" s="2"/>
      <c r="G864" s="27"/>
      <c r="H864" s="27"/>
      <c r="I864" s="28"/>
      <c r="J864" s="28"/>
      <c r="K864" s="28"/>
      <c r="L864" s="28"/>
      <c r="P864" s="45"/>
    </row>
    <row r="865" spans="2:16" ht="24.95" customHeight="1" x14ac:dyDescent="0.2">
      <c r="B865" s="27"/>
      <c r="C865" s="28"/>
      <c r="D865" s="28"/>
      <c r="E865" s="28"/>
      <c r="F865" s="2"/>
      <c r="G865" s="27"/>
      <c r="H865" s="27"/>
      <c r="I865" s="28"/>
      <c r="J865" s="28"/>
      <c r="K865" s="28"/>
      <c r="L865" s="28"/>
      <c r="P865" s="45"/>
    </row>
    <row r="866" spans="2:16" ht="24.95" customHeight="1" x14ac:dyDescent="0.2">
      <c r="B866" s="27"/>
      <c r="C866" s="28"/>
      <c r="D866" s="28"/>
      <c r="E866" s="28"/>
      <c r="F866" s="2"/>
      <c r="G866" s="27"/>
      <c r="H866" s="27"/>
      <c r="I866" s="28"/>
      <c r="J866" s="28"/>
      <c r="K866" s="28"/>
      <c r="L866" s="28"/>
      <c r="P866" s="45"/>
    </row>
    <row r="867" spans="2:16" ht="24.95" customHeight="1" x14ac:dyDescent="0.2"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45"/>
      <c r="N867" s="45"/>
      <c r="O867" s="45"/>
      <c r="P867" s="45"/>
    </row>
    <row r="868" spans="2:16" ht="24.95" customHeight="1" x14ac:dyDescent="0.2"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</row>
    <row r="869" spans="2:16" ht="24.95" customHeight="1" x14ac:dyDescent="0.2"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</row>
    <row r="870" spans="2:16" ht="24.95" customHeight="1" x14ac:dyDescent="0.2"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</row>
    <row r="871" spans="2:16" ht="24.95" customHeight="1" x14ac:dyDescent="0.2"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</row>
    <row r="872" spans="2:16" ht="24.95" customHeight="1" x14ac:dyDescent="0.2"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</row>
    <row r="873" spans="2:16" ht="24.95" customHeight="1" x14ac:dyDescent="0.2"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2:16" ht="24.95" customHeight="1" x14ac:dyDescent="0.2"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2:16" ht="24.95" customHeight="1" x14ac:dyDescent="0.2"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2:16" ht="24.95" customHeight="1" x14ac:dyDescent="0.2"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2:16" ht="24.95" customHeight="1" x14ac:dyDescent="0.2"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2:16" ht="24.95" customHeight="1" x14ac:dyDescent="0.2"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2:16" ht="24.95" customHeight="1" x14ac:dyDescent="0.2"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2:16" ht="24.95" customHeight="1" x14ac:dyDescent="0.2"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2:16" ht="24.95" customHeight="1" x14ac:dyDescent="0.2">
      <c r="B881" s="225" t="s">
        <v>15</v>
      </c>
      <c r="C881" s="225"/>
      <c r="D881" s="225"/>
      <c r="E881" s="225"/>
      <c r="F881" s="225"/>
      <c r="G881" s="225"/>
      <c r="H881" s="225"/>
      <c r="I881" s="225"/>
      <c r="J881" s="225"/>
    </row>
    <row r="882" spans="2:16" ht="24.95" customHeight="1" x14ac:dyDescent="0.2">
      <c r="B882" s="97" t="s">
        <v>35</v>
      </c>
      <c r="C882" s="226" t="s">
        <v>40</v>
      </c>
      <c r="D882" s="226"/>
      <c r="E882" s="226" t="s">
        <v>41</v>
      </c>
      <c r="F882" s="226"/>
      <c r="G882" s="226" t="s">
        <v>42</v>
      </c>
      <c r="H882" s="226"/>
      <c r="I882" s="226" t="s">
        <v>89</v>
      </c>
      <c r="J882" s="226"/>
      <c r="L882" s="29"/>
    </row>
    <row r="883" spans="2:16" ht="24.95" customHeight="1" x14ac:dyDescent="0.2">
      <c r="B883" s="188" t="s">
        <v>162</v>
      </c>
      <c r="C883" s="233">
        <v>1356502</v>
      </c>
      <c r="D883" s="233"/>
      <c r="E883" s="233">
        <v>81168</v>
      </c>
      <c r="F883" s="233"/>
      <c r="G883" s="219">
        <v>1437670</v>
      </c>
      <c r="H883" s="219"/>
      <c r="I883" s="235">
        <v>0.16124095817407999</v>
      </c>
      <c r="J883" s="235"/>
    </row>
    <row r="884" spans="2:16" ht="24.95" customHeight="1" x14ac:dyDescent="0.2">
      <c r="B884" s="188" t="s">
        <v>158</v>
      </c>
      <c r="C884" s="222">
        <v>1825887</v>
      </c>
      <c r="D884" s="222"/>
      <c r="E884" s="222">
        <v>156431</v>
      </c>
      <c r="F884" s="222"/>
      <c r="G884" s="219">
        <v>1982318</v>
      </c>
      <c r="H884" s="219"/>
      <c r="I884" s="231">
        <v>0.17496982667427999</v>
      </c>
      <c r="J884" s="231"/>
    </row>
    <row r="885" spans="2:16" ht="24.95" customHeight="1" x14ac:dyDescent="0.2">
      <c r="B885" s="75" t="s">
        <v>43</v>
      </c>
      <c r="C885" s="223">
        <f>(C884-C883)/C883</f>
        <v>0.34602602871208449</v>
      </c>
      <c r="D885" s="223"/>
      <c r="E885" s="223">
        <f>(E884-E883)/E883</f>
        <v>0.92724965503646761</v>
      </c>
      <c r="F885" s="223"/>
      <c r="G885" s="223">
        <f>(G884-G883)/G883</f>
        <v>0.37884076317931098</v>
      </c>
      <c r="H885" s="223"/>
      <c r="I885" s="223">
        <f>(I884-I883)/I883</f>
        <v>8.5145044135609443E-2</v>
      </c>
      <c r="J885" s="223"/>
    </row>
    <row r="886" spans="2:16" ht="24.95" customHeight="1" x14ac:dyDescent="0.2">
      <c r="B886" s="27"/>
      <c r="C886" s="28"/>
      <c r="D886" s="28"/>
      <c r="E886" s="28"/>
      <c r="F886" s="2"/>
      <c r="G886" s="27"/>
      <c r="H886" s="27"/>
      <c r="I886" s="28"/>
      <c r="J886" s="28"/>
      <c r="K886" s="28"/>
      <c r="L886" s="28"/>
      <c r="P886" s="45"/>
    </row>
    <row r="887" spans="2:16" ht="24.95" customHeight="1" x14ac:dyDescent="0.2">
      <c r="B887" s="27"/>
      <c r="C887" s="28"/>
      <c r="D887" s="28"/>
      <c r="E887" s="28"/>
      <c r="F887" s="2"/>
      <c r="G887" s="27"/>
      <c r="H887" s="27"/>
      <c r="I887" s="28"/>
      <c r="J887" s="28"/>
      <c r="K887" s="28"/>
      <c r="L887" s="28"/>
      <c r="P887" s="45"/>
    </row>
    <row r="888" spans="2:16" ht="24.95" customHeight="1" x14ac:dyDescent="0.2">
      <c r="B888" s="27"/>
      <c r="C888" s="28"/>
      <c r="D888" s="28"/>
      <c r="E888" s="28"/>
      <c r="F888" s="2"/>
      <c r="G888" s="27"/>
      <c r="H888" s="27"/>
      <c r="I888" s="28"/>
      <c r="J888" s="28"/>
      <c r="K888" s="28"/>
      <c r="L888" s="28"/>
      <c r="P888" s="45"/>
    </row>
    <row r="889" spans="2:16" ht="24.95" customHeight="1" x14ac:dyDescent="0.2">
      <c r="B889" s="27"/>
      <c r="C889" s="28"/>
      <c r="D889" s="28"/>
      <c r="E889" s="28"/>
      <c r="F889" s="2"/>
      <c r="G889" s="27"/>
      <c r="H889" s="27"/>
      <c r="I889" s="28"/>
      <c r="J889" s="28"/>
      <c r="K889" s="28"/>
      <c r="L889" s="28"/>
      <c r="P889" s="45"/>
    </row>
    <row r="890" spans="2:16" ht="24.95" customHeight="1" x14ac:dyDescent="0.2">
      <c r="B890" s="27"/>
      <c r="C890" s="28"/>
      <c r="D890" s="28"/>
      <c r="E890" s="28"/>
      <c r="F890" s="2"/>
      <c r="G890" s="27"/>
      <c r="H890" s="27"/>
      <c r="I890" s="28"/>
      <c r="J890" s="28"/>
      <c r="K890" s="28"/>
      <c r="L890" s="28"/>
      <c r="P890" s="45"/>
    </row>
    <row r="891" spans="2:16" ht="24.95" customHeight="1" x14ac:dyDescent="0.2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P891" s="45"/>
    </row>
    <row r="892" spans="2:16" ht="24.95" customHeight="1" x14ac:dyDescent="0.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P892" s="45"/>
    </row>
    <row r="893" spans="2:16" ht="24.95" customHeight="1" x14ac:dyDescent="0.2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45"/>
      <c r="N893" s="45"/>
      <c r="O893" s="45"/>
      <c r="P893" s="45"/>
    </row>
    <row r="894" spans="2:16" ht="24.95" customHeight="1" x14ac:dyDescent="0.2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45"/>
      <c r="N894" s="45"/>
      <c r="O894" s="45"/>
      <c r="P894" s="45"/>
    </row>
    <row r="895" spans="2:16" ht="24.95" customHeight="1" x14ac:dyDescent="0.2"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2:16" ht="24.95" customHeight="1" x14ac:dyDescent="0.2"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2:16" ht="24.95" customHeight="1" x14ac:dyDescent="0.2"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2:16" ht="24.95" customHeight="1" x14ac:dyDescent="0.2"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2:16" ht="24.95" customHeight="1" x14ac:dyDescent="0.2"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2:16" ht="24.95" customHeight="1" x14ac:dyDescent="0.2"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2:16" ht="24.95" customHeight="1" x14ac:dyDescent="0.2"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2:16" ht="24.95" customHeight="1" x14ac:dyDescent="0.2"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2:16" ht="24.95" customHeight="1" x14ac:dyDescent="0.2"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2:16" ht="24.95" customHeight="1" x14ac:dyDescent="0.2"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P904" s="45"/>
    </row>
    <row r="905" spans="2:16" ht="24.95" customHeight="1" x14ac:dyDescent="0.2"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5"/>
      <c r="P905" s="45"/>
    </row>
    <row r="906" spans="2:16" s="45" customFormat="1" ht="24.95" customHeight="1" x14ac:dyDescent="0.2"/>
    <row r="907" spans="2:16" s="45" customFormat="1" ht="24.95" customHeight="1" x14ac:dyDescent="0.2"/>
    <row r="908" spans="2:16" s="45" customFormat="1" ht="24.95" customHeight="1" x14ac:dyDescent="0.2"/>
    <row r="909" spans="2:16" s="45" customFormat="1" ht="24.95" customHeight="1" x14ac:dyDescent="0.2"/>
    <row r="910" spans="2:16" s="45" customFormat="1" ht="24.95" customHeight="1" x14ac:dyDescent="0.2"/>
    <row r="911" spans="2:16" s="45" customFormat="1" ht="24.95" customHeight="1" x14ac:dyDescent="0.2"/>
    <row r="912" spans="2:16" s="45" customFormat="1" ht="24.95" customHeight="1" x14ac:dyDescent="0.2"/>
    <row r="913" spans="2:13" s="45" customFormat="1" ht="24.95" customHeight="1" x14ac:dyDescent="0.2"/>
    <row r="914" spans="2:13" s="45" customFormat="1" ht="24.95" customHeight="1" x14ac:dyDescent="0.2">
      <c r="M914" s="15">
        <v>11</v>
      </c>
    </row>
    <row r="915" spans="2:13" ht="25.5" customHeight="1" x14ac:dyDescent="0.2">
      <c r="B915" s="236" t="s">
        <v>119</v>
      </c>
      <c r="C915" s="236"/>
      <c r="D915" s="236"/>
      <c r="E915" s="236"/>
      <c r="F915" s="236"/>
      <c r="G915" s="236"/>
      <c r="H915" s="236"/>
      <c r="I915" s="236"/>
      <c r="J915" s="236"/>
      <c r="K915" s="236"/>
      <c r="L915" s="236"/>
      <c r="M915" s="236"/>
    </row>
    <row r="916" spans="2:13" ht="15" customHeight="1" x14ac:dyDescent="0.2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</row>
    <row r="917" spans="2:13" ht="25.5" customHeight="1" x14ac:dyDescent="0.2">
      <c r="B917" s="236" t="s">
        <v>91</v>
      </c>
      <c r="C917" s="236"/>
      <c r="D917" s="236"/>
      <c r="E917" s="236"/>
      <c r="F917" s="236"/>
      <c r="G917" s="236"/>
      <c r="H917" s="236"/>
      <c r="I917" s="236"/>
      <c r="J917" s="236"/>
      <c r="K917" s="236"/>
      <c r="L917" s="236"/>
      <c r="M917" s="236"/>
    </row>
    <row r="918" spans="2:13" ht="15" customHeight="1" x14ac:dyDescent="0.2">
      <c r="B918" s="44"/>
      <c r="C918" s="44"/>
      <c r="D918" s="44"/>
      <c r="E918" s="44"/>
      <c r="F918" s="44"/>
      <c r="G918" s="44"/>
    </row>
    <row r="919" spans="2:13" ht="24.95" customHeight="1" x14ac:dyDescent="0.2">
      <c r="B919" s="250" t="s">
        <v>114</v>
      </c>
      <c r="C919" s="250"/>
      <c r="D919" s="250"/>
      <c r="E919" s="250"/>
      <c r="F919" s="250"/>
      <c r="G919" s="250"/>
      <c r="H919" s="250"/>
      <c r="I919" s="250"/>
      <c r="J919" s="250"/>
    </row>
    <row r="920" spans="2:13" ht="24.95" customHeight="1" x14ac:dyDescent="0.2">
      <c r="B920" s="229" t="s">
        <v>36</v>
      </c>
      <c r="C920" s="249" t="s">
        <v>47</v>
      </c>
      <c r="D920" s="249"/>
      <c r="E920" s="249"/>
      <c r="F920" s="249" t="s">
        <v>48</v>
      </c>
      <c r="G920" s="249"/>
      <c r="H920" s="249"/>
      <c r="I920" s="93" t="s">
        <v>52</v>
      </c>
      <c r="J920" s="95" t="s">
        <v>53</v>
      </c>
      <c r="M920" s="2"/>
    </row>
    <row r="921" spans="2:13" ht="24.95" customHeight="1" x14ac:dyDescent="0.2">
      <c r="B921" s="230"/>
      <c r="C921" s="91" t="s">
        <v>66</v>
      </c>
      <c r="D921" s="91" t="s">
        <v>67</v>
      </c>
      <c r="E921" s="129" t="s">
        <v>68</v>
      </c>
      <c r="F921" s="91" t="s">
        <v>69</v>
      </c>
      <c r="G921" s="91" t="s">
        <v>70</v>
      </c>
      <c r="H921" s="92" t="s">
        <v>71</v>
      </c>
      <c r="I921" s="94" t="s">
        <v>85</v>
      </c>
      <c r="J921" s="96" t="s">
        <v>86</v>
      </c>
      <c r="M921" s="2"/>
    </row>
    <row r="922" spans="2:13" ht="24.95" customHeight="1" x14ac:dyDescent="0.2">
      <c r="B922" s="190" t="s">
        <v>113</v>
      </c>
      <c r="C922" s="208">
        <v>819</v>
      </c>
      <c r="D922" s="208">
        <v>13</v>
      </c>
      <c r="E922" s="209">
        <v>832</v>
      </c>
      <c r="F922" s="208">
        <v>1303</v>
      </c>
      <c r="G922" s="208">
        <v>13</v>
      </c>
      <c r="H922" s="210">
        <v>1316</v>
      </c>
      <c r="I922" s="211">
        <v>2.1173827999999999E-2</v>
      </c>
      <c r="J922" s="212">
        <v>1.5817307692308</v>
      </c>
      <c r="K922" s="35"/>
      <c r="M922" s="2"/>
    </row>
    <row r="923" spans="2:13" ht="24.95" customHeight="1" x14ac:dyDescent="0.2">
      <c r="B923" s="190" t="s">
        <v>5</v>
      </c>
      <c r="C923" s="208">
        <v>286</v>
      </c>
      <c r="D923" s="208">
        <v>813</v>
      </c>
      <c r="E923" s="209">
        <v>1099</v>
      </c>
      <c r="F923" s="208">
        <v>525</v>
      </c>
      <c r="G923" s="208">
        <v>1152</v>
      </c>
      <c r="H923" s="210">
        <v>1677</v>
      </c>
      <c r="I923" s="211">
        <v>1.5958516900000001E-2</v>
      </c>
      <c r="J923" s="212">
        <v>1.5259326660601</v>
      </c>
      <c r="K923" s="35"/>
      <c r="M923" s="2"/>
    </row>
    <row r="924" spans="2:13" ht="24.95" customHeight="1" x14ac:dyDescent="0.2">
      <c r="B924" s="190" t="s">
        <v>22</v>
      </c>
      <c r="C924" s="208">
        <v>758</v>
      </c>
      <c r="D924" s="208">
        <v>0</v>
      </c>
      <c r="E924" s="209">
        <v>758</v>
      </c>
      <c r="F924" s="208">
        <v>1014</v>
      </c>
      <c r="G924" s="208">
        <v>0</v>
      </c>
      <c r="H924" s="210">
        <v>1014</v>
      </c>
      <c r="I924" s="211">
        <v>1.5955761299999999E-2</v>
      </c>
      <c r="J924" s="212">
        <v>1.3377308707124</v>
      </c>
      <c r="K924" s="35"/>
      <c r="M924" s="2"/>
    </row>
    <row r="925" spans="2:13" ht="24.95" customHeight="1" x14ac:dyDescent="0.2">
      <c r="B925" s="190" t="s">
        <v>7</v>
      </c>
      <c r="C925" s="208">
        <v>0</v>
      </c>
      <c r="D925" s="208">
        <v>0</v>
      </c>
      <c r="E925" s="209">
        <v>0</v>
      </c>
      <c r="F925" s="208">
        <v>0</v>
      </c>
      <c r="G925" s="208">
        <v>0</v>
      </c>
      <c r="H925" s="210">
        <v>0</v>
      </c>
      <c r="I925" s="211">
        <v>0</v>
      </c>
      <c r="J925" s="212">
        <v>0</v>
      </c>
      <c r="K925" s="35"/>
      <c r="M925" s="2"/>
    </row>
    <row r="926" spans="2:13" ht="24.95" customHeight="1" x14ac:dyDescent="0.2">
      <c r="B926" s="190" t="s">
        <v>8</v>
      </c>
      <c r="C926" s="208">
        <v>73</v>
      </c>
      <c r="D926" s="208">
        <v>982</v>
      </c>
      <c r="E926" s="209">
        <v>1055</v>
      </c>
      <c r="F926" s="208">
        <v>117</v>
      </c>
      <c r="G926" s="208">
        <v>1569</v>
      </c>
      <c r="H926" s="210">
        <v>1686</v>
      </c>
      <c r="I926" s="211">
        <v>2.25447285E-2</v>
      </c>
      <c r="J926" s="212">
        <v>1.5981042654027999</v>
      </c>
      <c r="K926" s="35"/>
      <c r="M926" s="2"/>
    </row>
    <row r="927" spans="2:13" ht="24.95" customHeight="1" x14ac:dyDescent="0.2">
      <c r="B927" s="190" t="s">
        <v>9</v>
      </c>
      <c r="C927" s="208">
        <v>238</v>
      </c>
      <c r="D927" s="208">
        <v>49</v>
      </c>
      <c r="E927" s="209">
        <v>287</v>
      </c>
      <c r="F927" s="208">
        <v>503</v>
      </c>
      <c r="G927" s="208">
        <v>60</v>
      </c>
      <c r="H927" s="210">
        <v>563</v>
      </c>
      <c r="I927" s="211">
        <v>1.4352969199999999E-2</v>
      </c>
      <c r="J927" s="212">
        <v>1.9616724738675999</v>
      </c>
      <c r="K927" s="35"/>
      <c r="M927" s="2"/>
    </row>
    <row r="928" spans="2:13" ht="24.95" customHeight="1" x14ac:dyDescent="0.2">
      <c r="B928" s="190" t="s">
        <v>10</v>
      </c>
      <c r="C928" s="208">
        <v>342</v>
      </c>
      <c r="D928" s="208">
        <v>0</v>
      </c>
      <c r="E928" s="209">
        <v>342</v>
      </c>
      <c r="F928" s="208">
        <v>685</v>
      </c>
      <c r="G928" s="208">
        <v>0</v>
      </c>
      <c r="H928" s="210">
        <v>685</v>
      </c>
      <c r="I928" s="211">
        <v>2.4197878999999999E-2</v>
      </c>
      <c r="J928" s="212">
        <v>2.0029239766082001</v>
      </c>
      <c r="K928" s="35"/>
      <c r="M928" s="2"/>
    </row>
    <row r="929" spans="2:15" ht="24.95" customHeight="1" x14ac:dyDescent="0.2">
      <c r="B929" s="190" t="s">
        <v>11</v>
      </c>
      <c r="C929" s="208">
        <v>111</v>
      </c>
      <c r="D929" s="208">
        <v>246</v>
      </c>
      <c r="E929" s="209">
        <v>357</v>
      </c>
      <c r="F929" s="208">
        <v>183</v>
      </c>
      <c r="G929" s="208">
        <v>307</v>
      </c>
      <c r="H929" s="210">
        <v>490</v>
      </c>
      <c r="I929" s="211">
        <v>2.81974025E-2</v>
      </c>
      <c r="J929" s="212">
        <v>1.3725490196078001</v>
      </c>
      <c r="K929" s="35"/>
      <c r="M929" s="36"/>
    </row>
    <row r="930" spans="2:15" ht="24.95" customHeight="1" x14ac:dyDescent="0.2">
      <c r="B930" s="190" t="s">
        <v>12</v>
      </c>
      <c r="C930" s="208">
        <v>7</v>
      </c>
      <c r="D930" s="208">
        <v>1</v>
      </c>
      <c r="E930" s="209">
        <v>8</v>
      </c>
      <c r="F930" s="208">
        <v>13</v>
      </c>
      <c r="G930" s="208">
        <v>1</v>
      </c>
      <c r="H930" s="210">
        <v>14</v>
      </c>
      <c r="I930" s="211">
        <v>1.8518174000000001E-3</v>
      </c>
      <c r="J930" s="212">
        <v>1.75</v>
      </c>
      <c r="K930" s="35"/>
      <c r="M930" s="36"/>
    </row>
    <row r="931" spans="2:15" ht="24.95" customHeight="1" x14ac:dyDescent="0.2">
      <c r="B931" s="199" t="s">
        <v>14</v>
      </c>
      <c r="C931" s="213">
        <v>2634</v>
      </c>
      <c r="D931" s="213">
        <v>2104</v>
      </c>
      <c r="E931" s="214">
        <v>4738</v>
      </c>
      <c r="F931" s="213">
        <v>4343</v>
      </c>
      <c r="G931" s="213">
        <v>3102</v>
      </c>
      <c r="H931" s="215">
        <v>7445</v>
      </c>
      <c r="I931" s="216">
        <v>1.8703973700000001E-2</v>
      </c>
      <c r="J931" s="217">
        <v>1.5713381173490999</v>
      </c>
      <c r="M931" s="36"/>
    </row>
    <row r="932" spans="2:15" ht="24.95" customHeight="1" x14ac:dyDescent="0.2">
      <c r="B932" s="156" t="s">
        <v>156</v>
      </c>
    </row>
    <row r="933" spans="2:15" ht="24.95" customHeight="1" x14ac:dyDescent="0.2"/>
    <row r="934" spans="2:15" s="17" customFormat="1" ht="24.9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2:15" ht="24.95" customHeight="1" x14ac:dyDescent="0.2"/>
    <row r="936" spans="2:15" ht="24.95" customHeight="1" x14ac:dyDescent="0.2">
      <c r="B936" s="7"/>
      <c r="C936" s="7"/>
      <c r="D936" s="7"/>
      <c r="E936" s="7"/>
      <c r="G936" s="7"/>
      <c r="H936" s="7"/>
      <c r="I936" s="7"/>
      <c r="J936" s="7"/>
    </row>
    <row r="937" spans="2:15" ht="24.95" customHeight="1" x14ac:dyDescent="0.2">
      <c r="B937" s="7"/>
      <c r="C937" s="7"/>
      <c r="D937" s="7"/>
      <c r="E937" s="7"/>
      <c r="G937" s="7"/>
      <c r="H937" s="7"/>
      <c r="I937" s="7"/>
      <c r="J937" s="7"/>
    </row>
    <row r="938" spans="2:15" ht="24.95" customHeight="1" x14ac:dyDescent="0.2">
      <c r="B938" s="7"/>
      <c r="C938" s="7"/>
      <c r="D938" s="7"/>
      <c r="E938" s="7"/>
      <c r="G938" s="7"/>
      <c r="H938" s="7"/>
      <c r="I938" s="7"/>
      <c r="J938" s="7"/>
    </row>
    <row r="939" spans="2:15" ht="24.95" customHeight="1" x14ac:dyDescent="0.2">
      <c r="B939" s="7"/>
      <c r="C939" s="7"/>
      <c r="D939" s="7"/>
      <c r="E939" s="7"/>
      <c r="G939" s="7"/>
      <c r="H939" s="7"/>
      <c r="I939" s="7"/>
      <c r="J939" s="7"/>
    </row>
    <row r="940" spans="2:15" ht="24.95" customHeight="1" x14ac:dyDescent="0.2">
      <c r="B940" s="7"/>
      <c r="C940" s="7"/>
      <c r="D940" s="7"/>
      <c r="E940" s="7"/>
      <c r="G940" s="7"/>
      <c r="H940" s="7"/>
      <c r="I940" s="7"/>
      <c r="J940" s="7"/>
    </row>
    <row r="941" spans="2:15" ht="24.95" customHeight="1" x14ac:dyDescent="0.2">
      <c r="B941" s="7"/>
      <c r="C941" s="7"/>
      <c r="D941" s="7"/>
      <c r="E941" s="7"/>
      <c r="G941" s="7"/>
      <c r="H941" s="7"/>
      <c r="I941" s="7"/>
      <c r="J941" s="7"/>
    </row>
    <row r="942" spans="2:15" ht="24.95" customHeight="1" x14ac:dyDescent="0.2">
      <c r="B942" s="7"/>
      <c r="C942" s="7"/>
      <c r="D942" s="7"/>
      <c r="E942" s="7"/>
      <c r="G942" s="7"/>
      <c r="H942" s="7"/>
      <c r="I942" s="7"/>
      <c r="J942" s="7"/>
    </row>
    <row r="943" spans="2:15" ht="24.95" customHeight="1" x14ac:dyDescent="0.2">
      <c r="B943" s="7"/>
      <c r="C943" s="7"/>
      <c r="D943" s="7"/>
      <c r="E943" s="7"/>
      <c r="G943" s="7"/>
      <c r="H943" s="7"/>
      <c r="I943" s="7"/>
      <c r="J943" s="7"/>
    </row>
    <row r="944" spans="2:15" ht="24.95" customHeight="1" x14ac:dyDescent="0.2">
      <c r="B944" s="7"/>
      <c r="C944" s="7"/>
      <c r="D944" s="7"/>
      <c r="E944" s="7"/>
      <c r="G944" s="7"/>
      <c r="H944" s="7"/>
      <c r="I944" s="7"/>
      <c r="J944" s="7"/>
    </row>
    <row r="945" spans="2:15" ht="25.5" customHeight="1" x14ac:dyDescent="0.2">
      <c r="B945" s="238" t="s">
        <v>169</v>
      </c>
      <c r="C945" s="238"/>
      <c r="D945" s="238"/>
      <c r="E945" s="238"/>
      <c r="F945" s="238"/>
      <c r="G945" s="238"/>
      <c r="H945" s="238"/>
      <c r="I945" s="238"/>
      <c r="J945" s="238"/>
      <c r="K945" s="238"/>
      <c r="L945" s="238"/>
      <c r="M945" s="238"/>
    </row>
    <row r="946" spans="2:15" ht="15" customHeight="1" x14ac:dyDescent="0.2">
      <c r="B946" s="44"/>
      <c r="C946" s="44"/>
      <c r="D946" s="44"/>
      <c r="E946" s="44"/>
      <c r="F946" s="44"/>
      <c r="G946" s="44"/>
    </row>
    <row r="947" spans="2:15" ht="24.95" customHeight="1" x14ac:dyDescent="0.2">
      <c r="B947" s="234" t="s">
        <v>13</v>
      </c>
      <c r="C947" s="234"/>
      <c r="D947" s="234"/>
      <c r="E947" s="234"/>
      <c r="F947" s="234"/>
      <c r="G947" s="234"/>
      <c r="H947" s="234"/>
      <c r="I947" s="28"/>
      <c r="J947" s="28"/>
      <c r="K947" s="28"/>
      <c r="L947" s="28"/>
    </row>
    <row r="948" spans="2:15" ht="24.95" customHeight="1" x14ac:dyDescent="0.2">
      <c r="B948" s="89" t="s">
        <v>35</v>
      </c>
      <c r="C948" s="227" t="s">
        <v>62</v>
      </c>
      <c r="D948" s="227"/>
      <c r="E948" s="227" t="s">
        <v>109</v>
      </c>
      <c r="F948" s="227"/>
      <c r="G948" s="227" t="s">
        <v>0</v>
      </c>
      <c r="H948" s="227"/>
      <c r="I948" s="28"/>
      <c r="J948" s="28"/>
      <c r="K948" s="28"/>
      <c r="L948" s="28"/>
    </row>
    <row r="949" spans="2:15" ht="24.95" customHeight="1" x14ac:dyDescent="0.2">
      <c r="B949" s="188" t="s">
        <v>159</v>
      </c>
      <c r="C949" s="233">
        <v>1170</v>
      </c>
      <c r="D949" s="233"/>
      <c r="E949" s="233">
        <v>334</v>
      </c>
      <c r="F949" s="233"/>
      <c r="G949" s="219">
        <v>1504</v>
      </c>
      <c r="H949" s="221"/>
      <c r="I949" s="28"/>
      <c r="J949" s="28"/>
      <c r="K949" s="28"/>
      <c r="L949" s="28"/>
    </row>
    <row r="950" spans="2:15" ht="24.95" customHeight="1" x14ac:dyDescent="0.2">
      <c r="B950" s="188" t="s">
        <v>157</v>
      </c>
      <c r="C950" s="222">
        <v>2634</v>
      </c>
      <c r="D950" s="222"/>
      <c r="E950" s="222">
        <v>2104</v>
      </c>
      <c r="F950" s="222"/>
      <c r="G950" s="219">
        <v>4738</v>
      </c>
      <c r="H950" s="221"/>
      <c r="I950" s="28"/>
      <c r="J950" s="28"/>
      <c r="K950" s="28"/>
      <c r="L950" s="28"/>
    </row>
    <row r="951" spans="2:15" ht="24.95" customHeight="1" x14ac:dyDescent="0.2">
      <c r="B951" s="78" t="s">
        <v>43</v>
      </c>
      <c r="C951" s="224">
        <f>(C950-C949)/C949</f>
        <v>1.2512820512820513</v>
      </c>
      <c r="D951" s="224"/>
      <c r="E951" s="224">
        <f>(E950-E949)/E949</f>
        <v>5.2994011976047908</v>
      </c>
      <c r="F951" s="224"/>
      <c r="G951" s="224">
        <f>(G950-G949)/G949</f>
        <v>2.1502659574468086</v>
      </c>
      <c r="H951" s="224"/>
      <c r="I951" s="28"/>
      <c r="J951" s="28"/>
      <c r="K951" s="28"/>
      <c r="L951" s="28"/>
    </row>
    <row r="952" spans="2:15" ht="24.95" customHeight="1" x14ac:dyDescent="0.2">
      <c r="B952" s="27"/>
      <c r="C952" s="28"/>
      <c r="D952" s="28"/>
      <c r="E952" s="28"/>
      <c r="F952" s="2"/>
      <c r="G952" s="27"/>
      <c r="H952" s="27"/>
      <c r="I952" s="28"/>
      <c r="J952" s="28"/>
      <c r="K952" s="28"/>
      <c r="L952" s="28"/>
    </row>
    <row r="953" spans="2:15" ht="24.95" customHeight="1" x14ac:dyDescent="0.2">
      <c r="B953" s="27"/>
      <c r="C953" s="28"/>
      <c r="D953" s="28"/>
      <c r="E953" s="28"/>
      <c r="F953" s="2"/>
      <c r="G953" s="27"/>
      <c r="H953" s="27"/>
      <c r="I953" s="28"/>
      <c r="J953" s="28"/>
      <c r="K953" s="28"/>
      <c r="L953" s="28"/>
    </row>
    <row r="954" spans="2:15" ht="24.95" customHeight="1" x14ac:dyDescent="0.2">
      <c r="B954" s="27"/>
      <c r="C954" s="28"/>
      <c r="D954" s="28"/>
      <c r="E954" s="28"/>
      <c r="F954" s="2"/>
      <c r="G954" s="27"/>
      <c r="H954" s="27"/>
      <c r="I954" s="28"/>
      <c r="J954" s="28"/>
      <c r="K954" s="28"/>
      <c r="L954" s="28"/>
    </row>
    <row r="955" spans="2:15" ht="24.95" customHeight="1" x14ac:dyDescent="0.2">
      <c r="B955" s="27"/>
      <c r="C955" s="28"/>
      <c r="D955" s="28"/>
      <c r="E955" s="28"/>
      <c r="F955" s="2"/>
      <c r="G955" s="27"/>
      <c r="H955" s="27"/>
      <c r="I955" s="28"/>
      <c r="J955" s="28"/>
      <c r="K955" s="28"/>
      <c r="L955" s="28"/>
    </row>
    <row r="956" spans="2:15" ht="24.95" customHeight="1" x14ac:dyDescent="0.2">
      <c r="B956" s="27"/>
      <c r="C956" s="28"/>
      <c r="D956" s="28"/>
      <c r="E956" s="28"/>
      <c r="F956" s="2"/>
      <c r="G956" s="27"/>
      <c r="H956" s="27"/>
      <c r="I956" s="28"/>
      <c r="J956" s="28"/>
      <c r="K956" s="28"/>
      <c r="L956" s="28"/>
    </row>
    <row r="957" spans="2:15" ht="24.95" customHeight="1" x14ac:dyDescent="0.2">
      <c r="B957" s="27"/>
      <c r="C957" s="28"/>
      <c r="D957" s="28"/>
      <c r="E957" s="28"/>
      <c r="F957" s="2"/>
      <c r="G957" s="27"/>
      <c r="H957" s="27"/>
      <c r="I957" s="28"/>
      <c r="J957" s="28"/>
      <c r="K957" s="28"/>
      <c r="L957" s="28"/>
    </row>
    <row r="958" spans="2:15" ht="24.95" customHeight="1" x14ac:dyDescent="0.2">
      <c r="B958" s="27"/>
      <c r="C958" s="28"/>
      <c r="D958" s="28"/>
      <c r="E958" s="28"/>
      <c r="F958" s="2"/>
      <c r="G958" s="27"/>
      <c r="H958" s="27"/>
      <c r="I958" s="28"/>
      <c r="J958" s="28"/>
      <c r="K958" s="28"/>
      <c r="L958" s="28"/>
    </row>
    <row r="959" spans="2:15" ht="24.95" customHeight="1" x14ac:dyDescent="0.2">
      <c r="B959" s="247"/>
      <c r="C959" s="247"/>
      <c r="D959" s="247"/>
      <c r="E959" s="247"/>
      <c r="F959" s="247"/>
      <c r="G959" s="247"/>
      <c r="H959" s="247"/>
      <c r="I959" s="247"/>
      <c r="J959" s="247"/>
      <c r="K959" s="247"/>
      <c r="L959" s="247"/>
      <c r="M959" s="45"/>
      <c r="N959" s="45"/>
      <c r="O959" s="45"/>
    </row>
    <row r="960" spans="2:15" ht="24.95" customHeight="1" x14ac:dyDescent="0.2"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</row>
    <row r="961" spans="2:15" ht="24.95" customHeight="1" x14ac:dyDescent="0.2"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</row>
    <row r="962" spans="2:15" ht="24.95" customHeight="1" x14ac:dyDescent="0.2">
      <c r="B962" s="225" t="s">
        <v>15</v>
      </c>
      <c r="C962" s="225"/>
      <c r="D962" s="225"/>
      <c r="E962" s="225"/>
      <c r="F962" s="225"/>
      <c r="G962" s="225"/>
      <c r="H962" s="225"/>
      <c r="I962" s="225"/>
      <c r="J962" s="225"/>
    </row>
    <row r="963" spans="2:15" ht="24.95" customHeight="1" x14ac:dyDescent="0.2">
      <c r="B963" s="97" t="s">
        <v>35</v>
      </c>
      <c r="C963" s="226" t="s">
        <v>111</v>
      </c>
      <c r="D963" s="226"/>
      <c r="E963" s="226" t="s">
        <v>110</v>
      </c>
      <c r="F963" s="226"/>
      <c r="G963" s="226" t="s">
        <v>42</v>
      </c>
      <c r="H963" s="226"/>
      <c r="I963" s="226" t="s">
        <v>18</v>
      </c>
      <c r="J963" s="226"/>
      <c r="L963" s="29"/>
    </row>
    <row r="964" spans="2:15" ht="24.95" customHeight="1" x14ac:dyDescent="0.2">
      <c r="B964" s="188" t="s">
        <v>159</v>
      </c>
      <c r="C964" s="233">
        <v>2370</v>
      </c>
      <c r="D964" s="233"/>
      <c r="E964" s="233">
        <v>434</v>
      </c>
      <c r="F964" s="233"/>
      <c r="G964" s="219">
        <v>2804</v>
      </c>
      <c r="H964" s="219"/>
      <c r="I964" s="235">
        <v>2.0472143599999999E-2</v>
      </c>
      <c r="J964" s="235"/>
    </row>
    <row r="965" spans="2:15" ht="24.95" customHeight="1" x14ac:dyDescent="0.2">
      <c r="B965" s="188" t="s">
        <v>157</v>
      </c>
      <c r="C965" s="222">
        <v>4343</v>
      </c>
      <c r="D965" s="222"/>
      <c r="E965" s="222">
        <v>3102</v>
      </c>
      <c r="F965" s="222"/>
      <c r="G965" s="219">
        <v>7445</v>
      </c>
      <c r="H965" s="219"/>
      <c r="I965" s="231">
        <v>1.8703973700000001E-2</v>
      </c>
      <c r="J965" s="231"/>
    </row>
    <row r="966" spans="2:15" ht="24.95" customHeight="1" x14ac:dyDescent="0.2">
      <c r="B966" s="75" t="s">
        <v>43</v>
      </c>
      <c r="C966" s="223">
        <f>(C965-C964)/C964</f>
        <v>0.83248945147679321</v>
      </c>
      <c r="D966" s="223"/>
      <c r="E966" s="223">
        <f>(E965-E964)/E964</f>
        <v>6.1474654377880187</v>
      </c>
      <c r="F966" s="223"/>
      <c r="G966" s="223">
        <f>(G965-G964)/G964</f>
        <v>1.655135520684736</v>
      </c>
      <c r="H966" s="223"/>
      <c r="I966" s="223">
        <f>(I965-I964)/I964</f>
        <v>-8.6369553406219671E-2</v>
      </c>
      <c r="J966" s="223"/>
    </row>
    <row r="967" spans="2:15" ht="24.95" customHeight="1" x14ac:dyDescent="0.2"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</row>
    <row r="968" spans="2:15" ht="24.95" customHeight="1" x14ac:dyDescent="0.2"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</row>
    <row r="969" spans="2:15" ht="24.95" customHeight="1" x14ac:dyDescent="0.2"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</row>
    <row r="970" spans="2:15" ht="24.95" customHeight="1" x14ac:dyDescent="0.2"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</row>
    <row r="971" spans="2:15" ht="24.95" customHeight="1" x14ac:dyDescent="0.2"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</row>
    <row r="972" spans="2:15" ht="24.95" customHeight="1" x14ac:dyDescent="0.2"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</row>
    <row r="973" spans="2:15" ht="24.95" customHeight="1" x14ac:dyDescent="0.2"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</row>
    <row r="974" spans="2:15" ht="24.95" customHeight="1" x14ac:dyDescent="0.2"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</row>
    <row r="975" spans="2:15" ht="24.95" customHeight="1" x14ac:dyDescent="0.2"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</row>
    <row r="976" spans="2:15" ht="24.95" customHeight="1" x14ac:dyDescent="0.2"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15"/>
    </row>
    <row r="977" spans="2:15" ht="24.95" customHeight="1" x14ac:dyDescent="0.2"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M977" s="15">
        <v>12</v>
      </c>
      <c r="N977" s="45"/>
    </row>
    <row r="978" spans="2:15" ht="25.5" customHeight="1" x14ac:dyDescent="0.2">
      <c r="B978" s="232" t="s">
        <v>170</v>
      </c>
      <c r="C978" s="232"/>
      <c r="D978" s="232"/>
      <c r="E978" s="232"/>
      <c r="F978" s="232"/>
      <c r="G978" s="232"/>
      <c r="H978" s="232"/>
      <c r="I978" s="232"/>
      <c r="J978" s="232"/>
      <c r="K978" s="232"/>
      <c r="L978" s="232"/>
      <c r="M978" s="232"/>
    </row>
    <row r="979" spans="2:15" ht="15" customHeight="1" x14ac:dyDescent="0.2">
      <c r="B979" s="44"/>
      <c r="C979" s="44"/>
      <c r="D979" s="44"/>
      <c r="E979" s="44"/>
      <c r="F979" s="44"/>
      <c r="G979" s="44"/>
    </row>
    <row r="980" spans="2:15" ht="24.95" customHeight="1" x14ac:dyDescent="0.2">
      <c r="B980" s="234" t="s">
        <v>13</v>
      </c>
      <c r="C980" s="234"/>
      <c r="D980" s="234"/>
      <c r="E980" s="234"/>
      <c r="F980" s="234"/>
      <c r="G980" s="234"/>
      <c r="H980" s="234"/>
      <c r="I980" s="28"/>
      <c r="J980" s="28"/>
      <c r="K980" s="28"/>
      <c r="L980" s="28"/>
    </row>
    <row r="981" spans="2:15" ht="24.95" customHeight="1" x14ac:dyDescent="0.2">
      <c r="B981" s="89" t="s">
        <v>35</v>
      </c>
      <c r="C981" s="227" t="s">
        <v>62</v>
      </c>
      <c r="D981" s="227"/>
      <c r="E981" s="227" t="s">
        <v>109</v>
      </c>
      <c r="F981" s="227"/>
      <c r="G981" s="227" t="s">
        <v>0</v>
      </c>
      <c r="H981" s="227"/>
      <c r="I981" s="28"/>
      <c r="J981" s="28"/>
      <c r="K981" s="28"/>
      <c r="L981" s="28"/>
    </row>
    <row r="982" spans="2:15" ht="24.95" customHeight="1" x14ac:dyDescent="0.2">
      <c r="B982" s="188" t="s">
        <v>162</v>
      </c>
      <c r="C982" s="233">
        <v>151010</v>
      </c>
      <c r="D982" s="233"/>
      <c r="E982" s="233">
        <v>27252</v>
      </c>
      <c r="F982" s="233"/>
      <c r="G982" s="219">
        <v>178262</v>
      </c>
      <c r="H982" s="221"/>
      <c r="I982" s="28"/>
      <c r="J982" s="28"/>
      <c r="K982" s="28"/>
      <c r="L982" s="28"/>
    </row>
    <row r="983" spans="2:15" ht="24.95" customHeight="1" x14ac:dyDescent="0.2">
      <c r="B983" s="188" t="s">
        <v>158</v>
      </c>
      <c r="C983" s="222">
        <v>245233</v>
      </c>
      <c r="D983" s="222"/>
      <c r="E983" s="222">
        <v>103131</v>
      </c>
      <c r="F983" s="222"/>
      <c r="G983" s="219">
        <v>348364</v>
      </c>
      <c r="H983" s="221"/>
      <c r="I983" s="28"/>
      <c r="J983" s="28"/>
      <c r="K983" s="28"/>
      <c r="L983" s="28"/>
    </row>
    <row r="984" spans="2:15" ht="24.95" customHeight="1" x14ac:dyDescent="0.2">
      <c r="B984" s="78" t="s">
        <v>43</v>
      </c>
      <c r="C984" s="224">
        <f>(C983-C982)/C982</f>
        <v>0.62395205615522153</v>
      </c>
      <c r="D984" s="224"/>
      <c r="E984" s="224">
        <f>(E983-E982)/E982</f>
        <v>2.7843461030383092</v>
      </c>
      <c r="F984" s="224"/>
      <c r="G984" s="224">
        <f>(G983-G982)/G982</f>
        <v>0.95422468052641618</v>
      </c>
      <c r="H984" s="224"/>
      <c r="I984" s="28"/>
      <c r="J984" s="28"/>
      <c r="K984" s="28"/>
      <c r="L984" s="28"/>
    </row>
    <row r="985" spans="2:15" ht="24.95" customHeight="1" x14ac:dyDescent="0.2">
      <c r="B985" s="27"/>
      <c r="C985" s="28"/>
      <c r="D985" s="28"/>
      <c r="E985" s="28"/>
      <c r="F985" s="2"/>
      <c r="G985" s="27"/>
      <c r="H985" s="27"/>
      <c r="I985" s="28"/>
      <c r="J985" s="28"/>
      <c r="K985" s="28"/>
      <c r="L985" s="28"/>
    </row>
    <row r="986" spans="2:15" ht="24.95" customHeight="1" x14ac:dyDescent="0.2">
      <c r="B986" s="27"/>
      <c r="C986" s="28"/>
      <c r="D986" s="28"/>
      <c r="E986" s="28"/>
      <c r="F986" s="2"/>
      <c r="G986" s="27"/>
      <c r="H986" s="27"/>
      <c r="I986" s="28"/>
      <c r="J986" s="28"/>
      <c r="K986" s="28"/>
      <c r="L986" s="28"/>
    </row>
    <row r="987" spans="2:15" ht="24.95" customHeight="1" x14ac:dyDescent="0.2">
      <c r="B987" s="27"/>
      <c r="C987" s="28"/>
      <c r="D987" s="28"/>
      <c r="E987" s="28"/>
      <c r="F987" s="2"/>
      <c r="G987" s="27"/>
      <c r="H987" s="27"/>
      <c r="I987" s="28"/>
      <c r="J987" s="28"/>
      <c r="K987" s="28"/>
      <c r="L987" s="28"/>
    </row>
    <row r="988" spans="2:15" ht="24.95" customHeight="1" x14ac:dyDescent="0.2">
      <c r="B988" s="27"/>
      <c r="C988" s="28"/>
      <c r="D988" s="28"/>
      <c r="E988" s="28"/>
      <c r="F988" s="2"/>
      <c r="G988" s="27"/>
      <c r="H988" s="27"/>
      <c r="I988" s="28"/>
      <c r="J988" s="28"/>
      <c r="K988" s="28"/>
      <c r="L988" s="28"/>
    </row>
    <row r="989" spans="2:15" ht="24.95" customHeight="1" x14ac:dyDescent="0.2">
      <c r="B989" s="27"/>
      <c r="C989" s="28"/>
      <c r="D989" s="28"/>
      <c r="E989" s="28"/>
      <c r="F989" s="2"/>
      <c r="G989" s="27"/>
      <c r="H989" s="27"/>
      <c r="I989" s="28"/>
      <c r="J989" s="28"/>
      <c r="K989" s="28"/>
      <c r="L989" s="28"/>
    </row>
    <row r="990" spans="2:15" ht="24.95" customHeight="1" x14ac:dyDescent="0.2">
      <c r="B990" s="27"/>
      <c r="C990" s="28"/>
      <c r="D990" s="28"/>
      <c r="E990" s="28"/>
      <c r="F990" s="2"/>
      <c r="G990" s="27"/>
      <c r="H990" s="27"/>
      <c r="I990" s="28"/>
      <c r="J990" s="28"/>
      <c r="K990" s="28"/>
      <c r="L990" s="28"/>
    </row>
    <row r="991" spans="2:15" ht="24.95" customHeight="1" x14ac:dyDescent="0.2">
      <c r="B991" s="27"/>
      <c r="C991" s="28"/>
      <c r="D991" s="28"/>
      <c r="E991" s="28"/>
      <c r="F991" s="2"/>
      <c r="G991" s="27"/>
      <c r="H991" s="27"/>
      <c r="I991" s="28"/>
      <c r="J991" s="28"/>
      <c r="K991" s="28"/>
      <c r="L991" s="28"/>
    </row>
    <row r="992" spans="2:15" ht="24.95" customHeight="1" x14ac:dyDescent="0.2">
      <c r="B992" s="103"/>
      <c r="C992" s="103"/>
      <c r="D992" s="103"/>
      <c r="E992" s="103"/>
      <c r="F992" s="103"/>
      <c r="G992" s="103"/>
      <c r="H992" s="103"/>
      <c r="I992" s="103"/>
      <c r="J992" s="103"/>
      <c r="K992" s="103"/>
      <c r="L992" s="103"/>
      <c r="M992" s="45"/>
      <c r="N992" s="45"/>
      <c r="O992" s="45"/>
    </row>
    <row r="993" spans="2:15" ht="24.95" customHeight="1" x14ac:dyDescent="0.2"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2:15" ht="24.95" customHeight="1" x14ac:dyDescent="0.2"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</row>
    <row r="995" spans="2:15" ht="24.95" customHeight="1" x14ac:dyDescent="0.2"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2:15" ht="24.95" customHeight="1" x14ac:dyDescent="0.2"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2:15" ht="24.95" customHeight="1" x14ac:dyDescent="0.2"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2:15" ht="24.95" customHeight="1" x14ac:dyDescent="0.2"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2:15" ht="24.95" customHeight="1" x14ac:dyDescent="0.2"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2:15" ht="24.95" customHeight="1" x14ac:dyDescent="0.2"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2:15" ht="24.95" customHeight="1" x14ac:dyDescent="0.2"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2:15" ht="24.95" customHeight="1" x14ac:dyDescent="0.2"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2:15" ht="24.95" customHeight="1" x14ac:dyDescent="0.2"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2:15" ht="24.95" customHeight="1" x14ac:dyDescent="0.2"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2:15" ht="24.95" customHeight="1" x14ac:dyDescent="0.2"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2:15" ht="24.95" customHeight="1" x14ac:dyDescent="0.2">
      <c r="B1006" s="225" t="s">
        <v>15</v>
      </c>
      <c r="C1006" s="225"/>
      <c r="D1006" s="225"/>
      <c r="E1006" s="225"/>
      <c r="F1006" s="225"/>
      <c r="G1006" s="225"/>
      <c r="H1006" s="225"/>
      <c r="I1006" s="225"/>
      <c r="J1006" s="225"/>
    </row>
    <row r="1007" spans="2:15" ht="24.95" customHeight="1" x14ac:dyDescent="0.2">
      <c r="B1007" s="97" t="s">
        <v>35</v>
      </c>
      <c r="C1007" s="226" t="s">
        <v>111</v>
      </c>
      <c r="D1007" s="226"/>
      <c r="E1007" s="226" t="s">
        <v>110</v>
      </c>
      <c r="F1007" s="226"/>
      <c r="G1007" s="226" t="s">
        <v>42</v>
      </c>
      <c r="H1007" s="226"/>
      <c r="I1007" s="226" t="s">
        <v>18</v>
      </c>
      <c r="J1007" s="226"/>
      <c r="L1007" s="29"/>
    </row>
    <row r="1008" spans="2:15" ht="24.95" customHeight="1" x14ac:dyDescent="0.2">
      <c r="B1008" s="188" t="s">
        <v>162</v>
      </c>
      <c r="C1008" s="233">
        <v>391327</v>
      </c>
      <c r="D1008" s="233"/>
      <c r="E1008" s="233">
        <v>47904</v>
      </c>
      <c r="F1008" s="233"/>
      <c r="G1008" s="219">
        <v>439231</v>
      </c>
      <c r="H1008" s="219"/>
      <c r="I1008" s="235">
        <v>8.7161152363157995E-2</v>
      </c>
      <c r="J1008" s="235"/>
    </row>
    <row r="1009" spans="2:15" ht="24.95" customHeight="1" x14ac:dyDescent="0.2">
      <c r="B1009" s="188" t="s">
        <v>158</v>
      </c>
      <c r="C1009" s="222">
        <v>578371</v>
      </c>
      <c r="D1009" s="222"/>
      <c r="E1009" s="222">
        <v>176479</v>
      </c>
      <c r="F1009" s="222"/>
      <c r="G1009" s="219">
        <v>754850</v>
      </c>
      <c r="H1009" s="219"/>
      <c r="I1009" s="231">
        <v>8.5673854021928994E-2</v>
      </c>
      <c r="J1009" s="231"/>
    </row>
    <row r="1010" spans="2:15" ht="24.95" customHeight="1" x14ac:dyDescent="0.2">
      <c r="B1010" s="75" t="s">
        <v>43</v>
      </c>
      <c r="C1010" s="223">
        <f>(C1009-C1008)/C1008</f>
        <v>0.47797366396900803</v>
      </c>
      <c r="D1010" s="223"/>
      <c r="E1010" s="223">
        <f>(E1009-E1008)/E1008</f>
        <v>2.684013861055444</v>
      </c>
      <c r="F1010" s="223"/>
      <c r="G1010" s="223">
        <f>(G1009-G1008)/G1008</f>
        <v>0.71857177658225402</v>
      </c>
      <c r="H1010" s="223"/>
      <c r="I1010" s="223">
        <f>(I1009-I1008)/I1008</f>
        <v>-1.7063775557167427E-2</v>
      </c>
      <c r="J1010" s="223"/>
    </row>
    <row r="1011" spans="2:15" ht="24.95" customHeight="1" x14ac:dyDescent="0.2">
      <c r="B1011" s="45"/>
      <c r="C1011" s="45"/>
      <c r="D1011" s="45"/>
      <c r="E1011" s="45"/>
      <c r="F1011" s="45"/>
      <c r="G1011" s="45"/>
      <c r="H1011" s="45"/>
      <c r="I1011" s="45"/>
      <c r="J1011" s="45"/>
      <c r="K1011" s="32"/>
      <c r="L1011" s="32"/>
      <c r="M1011" s="45"/>
      <c r="N1011" s="45"/>
      <c r="O1011" s="45"/>
    </row>
    <row r="1012" spans="2:15" ht="24.95" customHeight="1" x14ac:dyDescent="0.2">
      <c r="B1012" s="45"/>
      <c r="C1012" s="45"/>
      <c r="D1012" s="45"/>
      <c r="E1012" s="45"/>
      <c r="F1012" s="45"/>
      <c r="G1012" s="45"/>
      <c r="H1012" s="45"/>
      <c r="I1012" s="45"/>
      <c r="J1012" s="45"/>
      <c r="K1012" s="32"/>
      <c r="L1012" s="32"/>
      <c r="M1012" s="45"/>
      <c r="N1012" s="45"/>
      <c r="O1012" s="45"/>
    </row>
    <row r="1013" spans="2:15" ht="24.95" customHeight="1" x14ac:dyDescent="0.2">
      <c r="B1013" s="45"/>
      <c r="C1013" s="45"/>
      <c r="D1013" s="45"/>
      <c r="E1013" s="45"/>
      <c r="F1013" s="45"/>
      <c r="G1013" s="45"/>
      <c r="H1013" s="45"/>
      <c r="I1013" s="45"/>
      <c r="J1013" s="45"/>
      <c r="K1013" s="32"/>
      <c r="L1013" s="32"/>
      <c r="M1013" s="45"/>
      <c r="N1013" s="45"/>
      <c r="O1013" s="45"/>
    </row>
    <row r="1014" spans="2:15" ht="24.95" customHeight="1" x14ac:dyDescent="0.2">
      <c r="B1014" s="45"/>
      <c r="C1014" s="45"/>
      <c r="D1014" s="45"/>
      <c r="E1014" s="45"/>
      <c r="F1014" s="45"/>
      <c r="G1014" s="45"/>
      <c r="H1014" s="45"/>
      <c r="I1014" s="45"/>
      <c r="J1014" s="45"/>
      <c r="K1014" s="32"/>
      <c r="L1014" s="32"/>
      <c r="M1014" s="45"/>
      <c r="N1014" s="45"/>
      <c r="O1014" s="45"/>
    </row>
    <row r="1015" spans="2:15" ht="24.95" customHeight="1" x14ac:dyDescent="0.2">
      <c r="B1015" s="45"/>
      <c r="C1015" s="45"/>
      <c r="D1015" s="45"/>
      <c r="E1015" s="45"/>
      <c r="F1015" s="45"/>
      <c r="G1015" s="45"/>
      <c r="H1015" s="45"/>
      <c r="I1015" s="45"/>
      <c r="J1015" s="45"/>
      <c r="K1015" s="32"/>
      <c r="L1015" s="32"/>
      <c r="M1015" s="45"/>
      <c r="N1015" s="45"/>
      <c r="O1015" s="45"/>
    </row>
    <row r="1016" spans="2:15" ht="24.95" customHeight="1" x14ac:dyDescent="0.2">
      <c r="B1016" s="45"/>
      <c r="C1016" s="45"/>
      <c r="D1016" s="45"/>
      <c r="E1016" s="45"/>
      <c r="F1016" s="45"/>
      <c r="G1016" s="45"/>
      <c r="H1016" s="45"/>
      <c r="I1016" s="45"/>
      <c r="J1016" s="45"/>
      <c r="K1016" s="32"/>
      <c r="L1016" s="32"/>
      <c r="M1016" s="45"/>
      <c r="N1016" s="45"/>
      <c r="O1016" s="45"/>
    </row>
    <row r="1017" spans="2:15" ht="24.95" customHeight="1" x14ac:dyDescent="0.2">
      <c r="B1017" s="45"/>
      <c r="C1017" s="45"/>
      <c r="D1017" s="45"/>
      <c r="E1017" s="45"/>
      <c r="F1017" s="45"/>
      <c r="G1017" s="45"/>
      <c r="H1017" s="45"/>
      <c r="I1017" s="45"/>
      <c r="J1017" s="45"/>
      <c r="K1017" s="32"/>
      <c r="L1017" s="32"/>
      <c r="M1017" s="45"/>
      <c r="N1017" s="45"/>
      <c r="O1017" s="45"/>
    </row>
    <row r="1018" spans="2:15" ht="24.95" customHeight="1" x14ac:dyDescent="0.2">
      <c r="B1018" s="45"/>
      <c r="C1018" s="45"/>
      <c r="D1018" s="45"/>
      <c r="E1018" s="45"/>
      <c r="F1018" s="45"/>
      <c r="G1018" s="45"/>
      <c r="H1018" s="45"/>
      <c r="I1018" s="45"/>
      <c r="J1018" s="45"/>
      <c r="K1018" s="32"/>
      <c r="L1018" s="32"/>
      <c r="M1018" s="45"/>
      <c r="N1018" s="45"/>
      <c r="O1018" s="45"/>
    </row>
    <row r="1019" spans="2:15" ht="24.95" customHeight="1" x14ac:dyDescent="0.2">
      <c r="B1019" s="45"/>
      <c r="C1019" s="45"/>
      <c r="D1019" s="45"/>
      <c r="E1019" s="45"/>
      <c r="F1019" s="45"/>
      <c r="G1019" s="45"/>
      <c r="H1019" s="45"/>
      <c r="I1019" s="45"/>
      <c r="J1019" s="45"/>
      <c r="K1019" s="32"/>
      <c r="L1019" s="32"/>
      <c r="M1019" s="45"/>
      <c r="N1019" s="45"/>
      <c r="O1019" s="45"/>
    </row>
    <row r="1020" spans="2:15" ht="24.95" customHeight="1" x14ac:dyDescent="0.2">
      <c r="B1020" s="45"/>
      <c r="C1020" s="45"/>
      <c r="D1020" s="45"/>
      <c r="E1020" s="45"/>
      <c r="F1020" s="45"/>
      <c r="G1020" s="45"/>
      <c r="H1020" s="45"/>
      <c r="I1020" s="45"/>
      <c r="J1020" s="45"/>
      <c r="K1020" s="32"/>
      <c r="L1020" s="32"/>
      <c r="M1020" s="45"/>
      <c r="N1020" s="45"/>
      <c r="O1020" s="45"/>
    </row>
    <row r="1021" spans="2:15" ht="24.95" customHeight="1" x14ac:dyDescent="0.2">
      <c r="B1021" s="45"/>
      <c r="C1021" s="45"/>
      <c r="D1021" s="45"/>
      <c r="E1021" s="45"/>
      <c r="F1021" s="45"/>
      <c r="G1021" s="45"/>
      <c r="H1021" s="45"/>
      <c r="I1021" s="45"/>
      <c r="J1021" s="45"/>
      <c r="K1021" s="32"/>
      <c r="L1021" s="32"/>
      <c r="M1021" s="45"/>
      <c r="N1021" s="45"/>
      <c r="O1021" s="45"/>
    </row>
    <row r="1022" spans="2:15" ht="24.95" customHeight="1" x14ac:dyDescent="0.2">
      <c r="B1022" s="45"/>
      <c r="C1022" s="45"/>
      <c r="D1022" s="45"/>
      <c r="E1022" s="45"/>
      <c r="F1022" s="45"/>
      <c r="G1022" s="45"/>
      <c r="H1022" s="45"/>
      <c r="I1022" s="45"/>
      <c r="J1022" s="45"/>
      <c r="K1022" s="32"/>
      <c r="L1022" s="32"/>
      <c r="M1022" s="45"/>
      <c r="N1022" s="45"/>
      <c r="O1022" s="45"/>
    </row>
    <row r="1023" spans="2:15" ht="24.95" customHeight="1" x14ac:dyDescent="0.2">
      <c r="B1023" s="45"/>
      <c r="C1023" s="45"/>
      <c r="D1023" s="45"/>
      <c r="E1023" s="45"/>
      <c r="F1023" s="45"/>
      <c r="G1023" s="45"/>
      <c r="H1023" s="45"/>
      <c r="I1023" s="45"/>
      <c r="J1023" s="45"/>
      <c r="K1023" s="32"/>
      <c r="L1023" s="32"/>
      <c r="M1023" s="45"/>
      <c r="N1023" s="45"/>
      <c r="O1023" s="45"/>
    </row>
    <row r="1024" spans="2:15" ht="24.95" customHeight="1" x14ac:dyDescent="0.2">
      <c r="B1024" s="45"/>
      <c r="C1024" s="45"/>
      <c r="D1024" s="45"/>
      <c r="E1024" s="45"/>
      <c r="F1024" s="45"/>
      <c r="G1024" s="45"/>
      <c r="H1024" s="45"/>
      <c r="I1024" s="45"/>
      <c r="J1024" s="45"/>
      <c r="K1024" s="32"/>
      <c r="L1024" s="32"/>
      <c r="M1024" s="45"/>
      <c r="N1024" s="45"/>
      <c r="O1024" s="45"/>
    </row>
    <row r="1025" spans="2:15" ht="24.95" customHeight="1" x14ac:dyDescent="0.2">
      <c r="B1025" s="45"/>
      <c r="C1025" s="45"/>
      <c r="D1025" s="45"/>
      <c r="E1025" s="45"/>
      <c r="F1025" s="45"/>
      <c r="G1025" s="45"/>
      <c r="H1025" s="45"/>
      <c r="I1025" s="45"/>
      <c r="J1025" s="45"/>
      <c r="K1025" s="32"/>
      <c r="L1025" s="32"/>
      <c r="M1025" s="45"/>
      <c r="N1025" s="45"/>
      <c r="O1025" s="45"/>
    </row>
    <row r="1026" spans="2:15" ht="24.95" customHeight="1" x14ac:dyDescent="0.2">
      <c r="B1026" s="45"/>
      <c r="C1026" s="45"/>
      <c r="D1026" s="45"/>
      <c r="E1026" s="45"/>
      <c r="F1026" s="45"/>
      <c r="G1026" s="45"/>
      <c r="H1026" s="45"/>
      <c r="I1026" s="45"/>
      <c r="J1026" s="45"/>
      <c r="K1026" s="32"/>
      <c r="L1026" s="32"/>
      <c r="M1026" s="45"/>
      <c r="N1026" s="45"/>
      <c r="O1026" s="45"/>
    </row>
    <row r="1027" spans="2:15" ht="24.95" customHeight="1" x14ac:dyDescent="0.2">
      <c r="B1027" s="45"/>
      <c r="C1027" s="45"/>
      <c r="D1027" s="45"/>
      <c r="E1027" s="45"/>
      <c r="F1027" s="45"/>
      <c r="G1027" s="45"/>
      <c r="H1027" s="45"/>
      <c r="I1027" s="45"/>
      <c r="J1027" s="45"/>
      <c r="K1027" s="32"/>
      <c r="L1027" s="32"/>
      <c r="M1027" s="45"/>
      <c r="N1027" s="45"/>
      <c r="O1027" s="45"/>
    </row>
    <row r="1028" spans="2:15" ht="24.95" customHeight="1" x14ac:dyDescent="0.2">
      <c r="B1028" s="45"/>
      <c r="C1028" s="45"/>
      <c r="D1028" s="45"/>
      <c r="E1028" s="45"/>
      <c r="F1028" s="45"/>
      <c r="G1028" s="45"/>
      <c r="H1028" s="45"/>
      <c r="I1028" s="45"/>
      <c r="J1028" s="45"/>
      <c r="K1028" s="32"/>
      <c r="L1028" s="32"/>
      <c r="M1028" s="45"/>
      <c r="N1028" s="45"/>
      <c r="O1028" s="45"/>
    </row>
    <row r="1029" spans="2:15" ht="24.95" customHeight="1" x14ac:dyDescent="0.2">
      <c r="B1029" s="45"/>
      <c r="C1029" s="45"/>
      <c r="D1029" s="45"/>
      <c r="E1029" s="45"/>
      <c r="F1029" s="45"/>
      <c r="G1029" s="45"/>
      <c r="H1029" s="45"/>
      <c r="I1029" s="45"/>
      <c r="J1029" s="45"/>
      <c r="K1029" s="32"/>
      <c r="L1029" s="32"/>
      <c r="M1029" s="45"/>
      <c r="N1029" s="45"/>
      <c r="O1029" s="45"/>
    </row>
    <row r="1030" spans="2:15" ht="24.95" customHeight="1" x14ac:dyDescent="0.2">
      <c r="B1030" s="45"/>
      <c r="C1030" s="45"/>
      <c r="D1030" s="45"/>
      <c r="E1030" s="45"/>
      <c r="F1030" s="45"/>
      <c r="G1030" s="45"/>
      <c r="H1030" s="45"/>
      <c r="I1030" s="45"/>
      <c r="J1030" s="45"/>
      <c r="K1030" s="32"/>
      <c r="L1030" s="32"/>
      <c r="M1030" s="45"/>
      <c r="N1030" s="45"/>
      <c r="O1030" s="45"/>
    </row>
    <row r="1031" spans="2:15" ht="24.95" customHeight="1" x14ac:dyDescent="0.2">
      <c r="B1031" s="45"/>
      <c r="C1031" s="45"/>
      <c r="D1031" s="45"/>
      <c r="E1031" s="45"/>
      <c r="F1031" s="45"/>
      <c r="G1031" s="45"/>
      <c r="H1031" s="45"/>
      <c r="I1031" s="45"/>
      <c r="J1031" s="45"/>
      <c r="K1031" s="32"/>
      <c r="L1031" s="32"/>
      <c r="M1031" s="45"/>
      <c r="N1031" s="45"/>
      <c r="O1031" s="45"/>
    </row>
    <row r="1032" spans="2:15" ht="24.95" customHeight="1" x14ac:dyDescent="0.2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45"/>
      <c r="N1032" s="45"/>
      <c r="O1032" s="45"/>
    </row>
    <row r="1033" spans="2:15" ht="24.95" customHeight="1" x14ac:dyDescent="0.2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45"/>
      <c r="N1033" s="45"/>
      <c r="O1033" s="45"/>
    </row>
    <row r="1034" spans="2:15" ht="24.95" customHeight="1" x14ac:dyDescent="0.2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45"/>
      <c r="N1034" s="45"/>
      <c r="O1034" s="45"/>
    </row>
    <row r="1035" spans="2:15" ht="24.95" customHeight="1" x14ac:dyDescent="0.2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45"/>
      <c r="N1035" s="45"/>
      <c r="O1035" s="45"/>
    </row>
    <row r="1036" spans="2:15" ht="24.95" customHeight="1" x14ac:dyDescent="0.2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45"/>
      <c r="N1036" s="45"/>
      <c r="O1036" s="45"/>
    </row>
    <row r="1037" spans="2:15" ht="24.95" customHeight="1" x14ac:dyDescent="0.2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45"/>
      <c r="N1037" s="45"/>
      <c r="O1037" s="45"/>
    </row>
    <row r="1038" spans="2:15" ht="24.95" customHeight="1" x14ac:dyDescent="0.2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45"/>
      <c r="N1038" s="45"/>
      <c r="O1038" s="45"/>
    </row>
    <row r="1039" spans="2:15" ht="24.95" customHeight="1" x14ac:dyDescent="0.2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M1039" s="15">
        <v>13</v>
      </c>
      <c r="N1039" s="45"/>
    </row>
    <row r="1040" spans="2:15" ht="25.5" customHeight="1" x14ac:dyDescent="0.2">
      <c r="B1040" s="236" t="s">
        <v>120</v>
      </c>
      <c r="C1040" s="236"/>
      <c r="D1040" s="236"/>
      <c r="E1040" s="236"/>
      <c r="F1040" s="236"/>
      <c r="G1040" s="236"/>
      <c r="H1040" s="236"/>
      <c r="I1040" s="236"/>
      <c r="J1040" s="236"/>
      <c r="K1040" s="236"/>
      <c r="L1040" s="236"/>
      <c r="M1040" s="236"/>
    </row>
    <row r="1041" spans="2:13" ht="15" customHeight="1" x14ac:dyDescent="0.2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</row>
    <row r="1042" spans="2:13" ht="25.5" customHeight="1" x14ac:dyDescent="0.2">
      <c r="B1042" s="236" t="s">
        <v>116</v>
      </c>
      <c r="C1042" s="236"/>
      <c r="D1042" s="236"/>
      <c r="E1042" s="236"/>
      <c r="F1042" s="236"/>
      <c r="G1042" s="236"/>
      <c r="H1042" s="236"/>
      <c r="I1042" s="236"/>
      <c r="J1042" s="236"/>
      <c r="K1042" s="236"/>
      <c r="L1042" s="236"/>
      <c r="M1042" s="236"/>
    </row>
    <row r="1043" spans="2:13" ht="15" customHeight="1" x14ac:dyDescent="0.2">
      <c r="B1043" s="44"/>
      <c r="C1043" s="44"/>
      <c r="D1043" s="44"/>
      <c r="E1043" s="44"/>
      <c r="F1043" s="44"/>
      <c r="G1043" s="44"/>
    </row>
    <row r="1044" spans="2:13" ht="24.95" customHeight="1" x14ac:dyDescent="0.2">
      <c r="B1044" s="250" t="s">
        <v>58</v>
      </c>
      <c r="C1044" s="250"/>
      <c r="D1044" s="250"/>
      <c r="E1044" s="250"/>
      <c r="F1044" s="250"/>
      <c r="G1044" s="250"/>
      <c r="H1044" s="250"/>
      <c r="I1044" s="250"/>
      <c r="J1044" s="250"/>
    </row>
    <row r="1045" spans="2:13" ht="24.95" customHeight="1" x14ac:dyDescent="0.2">
      <c r="B1045" s="229" t="s">
        <v>36</v>
      </c>
      <c r="C1045" s="249" t="s">
        <v>47</v>
      </c>
      <c r="D1045" s="249"/>
      <c r="E1045" s="249"/>
      <c r="F1045" s="249" t="s">
        <v>48</v>
      </c>
      <c r="G1045" s="249"/>
      <c r="H1045" s="249"/>
      <c r="I1045" s="93" t="s">
        <v>52</v>
      </c>
      <c r="J1045" s="95" t="s">
        <v>53</v>
      </c>
      <c r="M1045" s="2"/>
    </row>
    <row r="1046" spans="2:13" ht="24.95" customHeight="1" x14ac:dyDescent="0.2">
      <c r="B1046" s="230"/>
      <c r="C1046" s="91" t="s">
        <v>66</v>
      </c>
      <c r="D1046" s="91" t="s">
        <v>67</v>
      </c>
      <c r="E1046" s="129" t="s">
        <v>68</v>
      </c>
      <c r="F1046" s="91" t="s">
        <v>69</v>
      </c>
      <c r="G1046" s="91" t="s">
        <v>70</v>
      </c>
      <c r="H1046" s="92" t="s">
        <v>71</v>
      </c>
      <c r="I1046" s="94" t="s">
        <v>85</v>
      </c>
      <c r="J1046" s="96" t="s">
        <v>86</v>
      </c>
      <c r="M1046" s="2"/>
    </row>
    <row r="1047" spans="2:13" ht="24.95" customHeight="1" x14ac:dyDescent="0.2">
      <c r="B1047" s="190" t="s">
        <v>113</v>
      </c>
      <c r="C1047" s="203">
        <v>118</v>
      </c>
      <c r="D1047" s="203">
        <v>1</v>
      </c>
      <c r="E1047" s="191">
        <v>119</v>
      </c>
      <c r="F1047" s="203">
        <v>200</v>
      </c>
      <c r="G1047" s="203">
        <v>2</v>
      </c>
      <c r="H1047" s="192">
        <v>202</v>
      </c>
      <c r="I1047" s="193">
        <v>2.7672986199999999E-2</v>
      </c>
      <c r="J1047" s="194">
        <v>1.6974789915966</v>
      </c>
      <c r="K1047" s="35"/>
      <c r="M1047" s="2"/>
    </row>
    <row r="1048" spans="2:13" ht="24.95" customHeight="1" x14ac:dyDescent="0.2">
      <c r="B1048" s="190" t="s">
        <v>5</v>
      </c>
      <c r="C1048" s="203">
        <v>1164</v>
      </c>
      <c r="D1048" s="203">
        <v>138</v>
      </c>
      <c r="E1048" s="191">
        <v>1302</v>
      </c>
      <c r="F1048" s="203">
        <v>2888</v>
      </c>
      <c r="G1048" s="203">
        <v>158</v>
      </c>
      <c r="H1048" s="192">
        <v>3046</v>
      </c>
      <c r="I1048" s="193">
        <v>8.9922561100000006E-2</v>
      </c>
      <c r="J1048" s="194">
        <v>2.3394777265745001</v>
      </c>
      <c r="K1048" s="35"/>
      <c r="M1048" s="2"/>
    </row>
    <row r="1049" spans="2:13" ht="24.95" customHeight="1" x14ac:dyDescent="0.2">
      <c r="B1049" s="190" t="s">
        <v>22</v>
      </c>
      <c r="C1049" s="203">
        <v>1628</v>
      </c>
      <c r="D1049" s="203">
        <v>312</v>
      </c>
      <c r="E1049" s="191">
        <v>1940</v>
      </c>
      <c r="F1049" s="203">
        <v>3284</v>
      </c>
      <c r="G1049" s="203">
        <v>329</v>
      </c>
      <c r="H1049" s="192">
        <v>3613</v>
      </c>
      <c r="I1049" s="193">
        <v>7.5400955699999994E-2</v>
      </c>
      <c r="J1049" s="194">
        <v>1.8623711340205999</v>
      </c>
      <c r="K1049" s="35"/>
      <c r="M1049" s="2"/>
    </row>
    <row r="1050" spans="2:13" ht="24.95" customHeight="1" x14ac:dyDescent="0.2">
      <c r="B1050" s="190" t="s">
        <v>7</v>
      </c>
      <c r="C1050" s="203">
        <v>154</v>
      </c>
      <c r="D1050" s="203">
        <v>69</v>
      </c>
      <c r="E1050" s="191">
        <v>223</v>
      </c>
      <c r="F1050" s="203">
        <v>215</v>
      </c>
      <c r="G1050" s="203">
        <v>69</v>
      </c>
      <c r="H1050" s="192">
        <v>284</v>
      </c>
      <c r="I1050" s="193">
        <v>2.5336108E-2</v>
      </c>
      <c r="J1050" s="194">
        <v>1.2735426008969</v>
      </c>
      <c r="K1050" s="35"/>
      <c r="M1050" s="2"/>
    </row>
    <row r="1051" spans="2:13" ht="24.95" customHeight="1" x14ac:dyDescent="0.2">
      <c r="B1051" s="190" t="s">
        <v>8</v>
      </c>
      <c r="C1051" s="203">
        <v>12</v>
      </c>
      <c r="D1051" s="203">
        <v>5</v>
      </c>
      <c r="E1051" s="191">
        <v>17</v>
      </c>
      <c r="F1051" s="203">
        <v>17</v>
      </c>
      <c r="G1051" s="203">
        <v>6</v>
      </c>
      <c r="H1051" s="192">
        <v>23</v>
      </c>
      <c r="I1051" s="193">
        <v>3.0490056999999998E-3</v>
      </c>
      <c r="J1051" s="194">
        <v>1.3529411764706001</v>
      </c>
      <c r="K1051" s="35"/>
      <c r="M1051" s="2"/>
    </row>
    <row r="1052" spans="2:13" ht="24.95" customHeight="1" x14ac:dyDescent="0.2">
      <c r="B1052" s="190" t="s">
        <v>9</v>
      </c>
      <c r="C1052" s="203">
        <v>1618</v>
      </c>
      <c r="D1052" s="203">
        <v>0</v>
      </c>
      <c r="E1052" s="191">
        <v>1618</v>
      </c>
      <c r="F1052" s="203">
        <v>2282</v>
      </c>
      <c r="G1052" s="203">
        <v>0</v>
      </c>
      <c r="H1052" s="192">
        <v>2282</v>
      </c>
      <c r="I1052" s="193">
        <v>8.7929605100000002E-2</v>
      </c>
      <c r="J1052" s="194">
        <v>1.4103831891223999</v>
      </c>
      <c r="K1052" s="35"/>
      <c r="M1052" s="2"/>
    </row>
    <row r="1053" spans="2:13" ht="24.95" customHeight="1" x14ac:dyDescent="0.2">
      <c r="B1053" s="190" t="s">
        <v>10</v>
      </c>
      <c r="C1053" s="203">
        <v>410</v>
      </c>
      <c r="D1053" s="203">
        <v>11</v>
      </c>
      <c r="E1053" s="191">
        <v>421</v>
      </c>
      <c r="F1053" s="203">
        <v>1050</v>
      </c>
      <c r="G1053" s="203">
        <v>20</v>
      </c>
      <c r="H1053" s="192">
        <v>1070</v>
      </c>
      <c r="I1053" s="193">
        <v>0.1104739222</v>
      </c>
      <c r="J1053" s="194">
        <v>2.5415676959620002</v>
      </c>
      <c r="K1053" s="35"/>
      <c r="M1053" s="2"/>
    </row>
    <row r="1054" spans="2:13" ht="24.95" customHeight="1" x14ac:dyDescent="0.2">
      <c r="B1054" s="190" t="s">
        <v>11</v>
      </c>
      <c r="C1054" s="203">
        <v>576</v>
      </c>
      <c r="D1054" s="203">
        <v>59</v>
      </c>
      <c r="E1054" s="191">
        <v>635</v>
      </c>
      <c r="F1054" s="203">
        <v>986</v>
      </c>
      <c r="G1054" s="203">
        <v>191</v>
      </c>
      <c r="H1054" s="192">
        <v>1177</v>
      </c>
      <c r="I1054" s="193">
        <v>7.8017503200000005E-2</v>
      </c>
      <c r="J1054" s="194">
        <v>1.8535433070866001</v>
      </c>
      <c r="K1054" s="35"/>
      <c r="M1054" s="36"/>
    </row>
    <row r="1055" spans="2:13" ht="24.95" customHeight="1" x14ac:dyDescent="0.2">
      <c r="B1055" s="190" t="s">
        <v>12</v>
      </c>
      <c r="C1055" s="203">
        <v>33</v>
      </c>
      <c r="D1055" s="203">
        <v>53</v>
      </c>
      <c r="E1055" s="191">
        <v>86</v>
      </c>
      <c r="F1055" s="203">
        <v>36</v>
      </c>
      <c r="G1055" s="203">
        <v>55</v>
      </c>
      <c r="H1055" s="192">
        <v>91</v>
      </c>
      <c r="I1055" s="193">
        <v>3.07867821E-2</v>
      </c>
      <c r="J1055" s="194">
        <v>1.0581395348836999</v>
      </c>
      <c r="K1055" s="35"/>
      <c r="M1055" s="36"/>
    </row>
    <row r="1056" spans="2:13" ht="24.95" customHeight="1" x14ac:dyDescent="0.2">
      <c r="B1056" s="199" t="s">
        <v>14</v>
      </c>
      <c r="C1056" s="181">
        <v>5713</v>
      </c>
      <c r="D1056" s="181">
        <v>648</v>
      </c>
      <c r="E1056" s="195">
        <v>6361</v>
      </c>
      <c r="F1056" s="181">
        <v>10958</v>
      </c>
      <c r="G1056" s="181">
        <v>830</v>
      </c>
      <c r="H1056" s="196">
        <v>11788</v>
      </c>
      <c r="I1056" s="197">
        <v>7.29801702E-2</v>
      </c>
      <c r="J1056" s="198">
        <v>1.8531677409212</v>
      </c>
      <c r="M1056" s="36"/>
    </row>
    <row r="1057" spans="2:14" ht="24.95" customHeight="1" x14ac:dyDescent="0.2">
      <c r="B1057" s="156"/>
      <c r="C1057" s="41"/>
      <c r="D1057" s="41"/>
      <c r="E1057" s="42"/>
      <c r="F1057" s="41"/>
      <c r="G1057" s="41"/>
      <c r="H1057" s="42"/>
      <c r="I1057" s="48"/>
      <c r="J1057" s="49"/>
      <c r="M1057" s="10"/>
    </row>
    <row r="1058" spans="2:14" ht="24.95" customHeight="1" x14ac:dyDescent="0.2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</row>
    <row r="1059" spans="2:14" ht="24.95" customHeight="1" x14ac:dyDescent="0.2">
      <c r="B1059" s="51"/>
      <c r="C1059" s="51"/>
      <c r="D1059" s="51"/>
      <c r="E1059" s="51"/>
      <c r="F1059" s="51"/>
      <c r="G1059" s="51"/>
      <c r="H1059" s="51"/>
      <c r="I1059" s="51"/>
      <c r="J1059" s="51"/>
      <c r="K1059" s="52"/>
      <c r="L1059" s="52"/>
      <c r="M1059" s="52"/>
      <c r="N1059" s="52"/>
    </row>
    <row r="1060" spans="2:14" ht="24.95" customHeight="1" x14ac:dyDescent="0.2">
      <c r="B1060" s="7"/>
      <c r="C1060" s="7"/>
      <c r="D1060" s="7"/>
      <c r="E1060" s="7"/>
      <c r="G1060" s="7"/>
      <c r="H1060" s="7"/>
      <c r="I1060" s="7"/>
      <c r="J1060" s="7"/>
    </row>
    <row r="1061" spans="2:14" ht="24.95" customHeight="1" x14ac:dyDescent="0.2">
      <c r="B1061" s="7"/>
      <c r="C1061" s="7"/>
      <c r="D1061" s="7"/>
      <c r="E1061" s="7"/>
      <c r="G1061" s="7"/>
      <c r="H1061" s="7"/>
      <c r="I1061" s="7"/>
      <c r="J1061" s="7"/>
    </row>
    <row r="1062" spans="2:14" ht="24.95" customHeight="1" x14ac:dyDescent="0.2">
      <c r="B1062" s="7"/>
      <c r="C1062" s="7"/>
      <c r="D1062" s="7"/>
      <c r="E1062" s="7"/>
      <c r="G1062" s="7"/>
      <c r="H1062" s="7"/>
      <c r="I1062" s="7"/>
      <c r="J1062" s="7"/>
    </row>
    <row r="1063" spans="2:14" ht="24.95" customHeight="1" x14ac:dyDescent="0.2">
      <c r="B1063" s="7"/>
      <c r="C1063" s="7"/>
      <c r="D1063" s="7"/>
      <c r="E1063" s="7"/>
      <c r="G1063" s="7"/>
      <c r="H1063" s="7"/>
      <c r="I1063" s="7"/>
      <c r="J1063" s="7"/>
    </row>
    <row r="1064" spans="2:14" ht="24.95" customHeight="1" x14ac:dyDescent="0.2">
      <c r="B1064" s="7"/>
      <c r="C1064" s="7"/>
      <c r="D1064" s="7"/>
      <c r="E1064" s="7"/>
      <c r="G1064" s="7"/>
      <c r="H1064" s="7"/>
      <c r="I1064" s="7"/>
      <c r="J1064" s="7"/>
    </row>
    <row r="1065" spans="2:14" ht="24.95" customHeight="1" x14ac:dyDescent="0.2">
      <c r="B1065" s="7"/>
      <c r="C1065" s="7"/>
      <c r="D1065" s="7"/>
      <c r="E1065" s="7"/>
      <c r="G1065" s="7"/>
      <c r="H1065" s="7"/>
      <c r="I1065" s="7"/>
      <c r="J1065" s="7"/>
    </row>
    <row r="1066" spans="2:14" ht="24.95" customHeight="1" x14ac:dyDescent="0.2">
      <c r="B1066" s="7"/>
      <c r="C1066" s="7"/>
      <c r="D1066" s="7"/>
      <c r="E1066" s="7"/>
      <c r="G1066" s="7"/>
      <c r="H1066" s="7"/>
      <c r="I1066" s="7"/>
      <c r="J1066" s="7"/>
    </row>
    <row r="1067" spans="2:14" ht="24.95" customHeight="1" x14ac:dyDescent="0.2">
      <c r="B1067" s="7"/>
      <c r="C1067" s="7"/>
      <c r="D1067" s="7"/>
      <c r="E1067" s="7"/>
      <c r="G1067" s="7"/>
      <c r="H1067" s="7"/>
      <c r="I1067" s="7"/>
      <c r="J1067" s="7"/>
    </row>
    <row r="1068" spans="2:14" ht="24.95" customHeight="1" x14ac:dyDescent="0.2">
      <c r="B1068" s="7"/>
      <c r="C1068" s="7"/>
      <c r="D1068" s="7"/>
      <c r="E1068" s="7"/>
      <c r="G1068" s="7"/>
      <c r="H1068" s="7"/>
      <c r="I1068" s="7"/>
      <c r="J1068" s="7"/>
    </row>
    <row r="1069" spans="2:14" ht="24.95" customHeight="1" x14ac:dyDescent="0.2">
      <c r="B1069" s="7"/>
      <c r="C1069" s="7"/>
      <c r="D1069" s="7"/>
      <c r="E1069" s="7"/>
      <c r="G1069" s="7"/>
      <c r="H1069" s="7"/>
      <c r="I1069" s="7"/>
      <c r="J1069" s="7"/>
    </row>
    <row r="1070" spans="2:14" ht="25.5" customHeight="1" x14ac:dyDescent="0.2">
      <c r="B1070" s="238" t="s">
        <v>171</v>
      </c>
      <c r="C1070" s="238"/>
      <c r="D1070" s="238"/>
      <c r="E1070" s="238"/>
      <c r="F1070" s="238"/>
      <c r="G1070" s="238"/>
      <c r="H1070" s="238"/>
      <c r="I1070" s="238"/>
      <c r="J1070" s="238"/>
      <c r="K1070" s="238"/>
      <c r="L1070" s="238"/>
      <c r="M1070" s="238"/>
    </row>
    <row r="1071" spans="2:14" ht="15" customHeight="1" x14ac:dyDescent="0.2">
      <c r="B1071" s="44"/>
      <c r="C1071" s="44"/>
      <c r="D1071" s="44"/>
      <c r="E1071" s="44"/>
      <c r="F1071" s="44"/>
      <c r="G1071" s="44"/>
    </row>
    <row r="1072" spans="2:14" ht="24.95" customHeight="1" x14ac:dyDescent="0.2">
      <c r="B1072" s="234" t="s">
        <v>13</v>
      </c>
      <c r="C1072" s="234"/>
      <c r="D1072" s="234"/>
      <c r="E1072" s="234"/>
      <c r="F1072" s="234"/>
      <c r="G1072" s="234"/>
      <c r="H1072" s="234"/>
      <c r="I1072" s="28"/>
      <c r="J1072" s="28"/>
      <c r="K1072" s="28"/>
      <c r="L1072" s="28"/>
    </row>
    <row r="1073" spans="2:12" ht="24.95" customHeight="1" x14ac:dyDescent="0.2">
      <c r="B1073" s="89" t="s">
        <v>35</v>
      </c>
      <c r="C1073" s="227" t="s">
        <v>62</v>
      </c>
      <c r="D1073" s="227"/>
      <c r="E1073" s="227" t="s">
        <v>63</v>
      </c>
      <c r="F1073" s="227"/>
      <c r="G1073" s="227" t="s">
        <v>0</v>
      </c>
      <c r="H1073" s="227"/>
      <c r="I1073" s="28"/>
      <c r="J1073" s="28"/>
      <c r="K1073" s="28"/>
      <c r="L1073" s="28"/>
    </row>
    <row r="1074" spans="2:12" ht="24.95" customHeight="1" x14ac:dyDescent="0.2">
      <c r="B1074" s="188" t="s">
        <v>159</v>
      </c>
      <c r="C1074" s="233">
        <v>1104</v>
      </c>
      <c r="D1074" s="233"/>
      <c r="E1074" s="233">
        <v>215</v>
      </c>
      <c r="F1074" s="233"/>
      <c r="G1074" s="251">
        <v>1319</v>
      </c>
      <c r="H1074" s="251"/>
      <c r="I1074" s="28"/>
      <c r="J1074" s="28"/>
      <c r="K1074" s="28"/>
      <c r="L1074" s="28"/>
    </row>
    <row r="1075" spans="2:12" ht="24.95" customHeight="1" x14ac:dyDescent="0.2">
      <c r="B1075" s="188" t="s">
        <v>157</v>
      </c>
      <c r="C1075" s="222">
        <v>5713</v>
      </c>
      <c r="D1075" s="222"/>
      <c r="E1075" s="222">
        <v>648</v>
      </c>
      <c r="F1075" s="222"/>
      <c r="G1075" s="237">
        <v>6361</v>
      </c>
      <c r="H1075" s="237"/>
      <c r="I1075" s="28"/>
      <c r="J1075" s="28"/>
      <c r="K1075" s="28"/>
      <c r="L1075" s="28"/>
    </row>
    <row r="1076" spans="2:12" ht="24.95" customHeight="1" x14ac:dyDescent="0.2">
      <c r="B1076" s="78" t="s">
        <v>43</v>
      </c>
      <c r="C1076" s="224">
        <f>(C1075-C1074)/C1074</f>
        <v>4.17481884057971</v>
      </c>
      <c r="D1076" s="224"/>
      <c r="E1076" s="224">
        <f>(E1075-E1074)/E1074</f>
        <v>2.0139534883720929</v>
      </c>
      <c r="F1076" s="224"/>
      <c r="G1076" s="224">
        <f>(G1075-G1074)/G1074</f>
        <v>3.8225928733889312</v>
      </c>
      <c r="H1076" s="224"/>
      <c r="I1076" s="28"/>
      <c r="J1076" s="28"/>
      <c r="K1076" s="28"/>
      <c r="L1076" s="28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25" t="s">
        <v>15</v>
      </c>
      <c r="C1087" s="225"/>
      <c r="D1087" s="225"/>
      <c r="E1087" s="225"/>
      <c r="F1087" s="225"/>
      <c r="G1087" s="225"/>
      <c r="H1087" s="225"/>
      <c r="I1087" s="225"/>
      <c r="J1087" s="225"/>
    </row>
    <row r="1088" spans="2:12" ht="24.95" customHeight="1" x14ac:dyDescent="0.2">
      <c r="B1088" s="97" t="s">
        <v>35</v>
      </c>
      <c r="C1088" s="226" t="s">
        <v>64</v>
      </c>
      <c r="D1088" s="226"/>
      <c r="E1088" s="226" t="s">
        <v>65</v>
      </c>
      <c r="F1088" s="226"/>
      <c r="G1088" s="226" t="s">
        <v>1</v>
      </c>
      <c r="H1088" s="226"/>
      <c r="I1088" s="226" t="s">
        <v>18</v>
      </c>
      <c r="J1088" s="226"/>
      <c r="L1088" s="29"/>
    </row>
    <row r="1089" spans="2:13" ht="24.95" customHeight="1" x14ac:dyDescent="0.2">
      <c r="B1089" s="188" t="s">
        <v>159</v>
      </c>
      <c r="C1089" s="218">
        <v>2040</v>
      </c>
      <c r="D1089" s="218"/>
      <c r="E1089" s="218">
        <v>264</v>
      </c>
      <c r="F1089" s="218"/>
      <c r="G1089" s="219">
        <v>2304</v>
      </c>
      <c r="H1089" s="219"/>
      <c r="I1089" s="220">
        <v>4.8004979099999998E-2</v>
      </c>
      <c r="J1089" s="221"/>
    </row>
    <row r="1090" spans="2:13" ht="24.95" customHeight="1" x14ac:dyDescent="0.2">
      <c r="B1090" s="188" t="s">
        <v>157</v>
      </c>
      <c r="C1090" s="218">
        <v>10958</v>
      </c>
      <c r="D1090" s="218"/>
      <c r="E1090" s="218">
        <v>830</v>
      </c>
      <c r="F1090" s="218"/>
      <c r="G1090" s="219">
        <v>11788</v>
      </c>
      <c r="H1090" s="219"/>
      <c r="I1090" s="220">
        <v>7.29801702E-2</v>
      </c>
      <c r="J1090" s="221"/>
    </row>
    <row r="1091" spans="2:13" ht="24.95" customHeight="1" x14ac:dyDescent="0.2">
      <c r="B1091" s="75" t="s">
        <v>43</v>
      </c>
      <c r="C1091" s="223">
        <f>(C1090-C1089)/C1089</f>
        <v>4.37156862745098</v>
      </c>
      <c r="D1091" s="223"/>
      <c r="E1091" s="223">
        <f>(E1090-E1089)/E1089</f>
        <v>2.143939393939394</v>
      </c>
      <c r="F1091" s="223"/>
      <c r="G1091" s="223">
        <f>(G1090-G1089)/G1089</f>
        <v>4.1163194444444446</v>
      </c>
      <c r="H1091" s="223"/>
      <c r="I1091" s="223">
        <f>(I1090-I1089)/I1089</f>
        <v>0.5202625137691187</v>
      </c>
      <c r="J1091" s="223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5">
        <v>14</v>
      </c>
    </row>
    <row r="1103" spans="2:13" ht="25.5" customHeight="1" x14ac:dyDescent="0.2">
      <c r="B1103" s="232" t="s">
        <v>172</v>
      </c>
      <c r="C1103" s="232"/>
      <c r="D1103" s="232"/>
      <c r="E1103" s="232"/>
      <c r="F1103" s="232"/>
      <c r="G1103" s="232"/>
      <c r="H1103" s="232"/>
      <c r="I1103" s="232"/>
      <c r="J1103" s="232"/>
      <c r="K1103" s="232"/>
      <c r="L1103" s="232"/>
      <c r="M1103" s="232"/>
    </row>
    <row r="1104" spans="2:13" ht="15" customHeight="1" x14ac:dyDescent="0.2">
      <c r="B1104" s="44"/>
      <c r="C1104" s="44"/>
      <c r="D1104" s="44"/>
      <c r="E1104" s="44"/>
      <c r="F1104" s="44"/>
      <c r="G1104" s="44"/>
    </row>
    <row r="1105" spans="2:15" ht="24.95" customHeight="1" x14ac:dyDescent="0.2">
      <c r="B1105" s="234" t="s">
        <v>13</v>
      </c>
      <c r="C1105" s="234"/>
      <c r="D1105" s="234"/>
      <c r="E1105" s="234"/>
      <c r="F1105" s="234"/>
      <c r="G1105" s="234"/>
      <c r="H1105" s="234"/>
      <c r="I1105" s="28"/>
      <c r="J1105" s="28"/>
      <c r="K1105" s="28"/>
      <c r="L1105" s="28"/>
    </row>
    <row r="1106" spans="2:15" ht="24.95" customHeight="1" x14ac:dyDescent="0.2">
      <c r="B1106" s="89" t="s">
        <v>35</v>
      </c>
      <c r="C1106" s="227" t="s">
        <v>62</v>
      </c>
      <c r="D1106" s="227"/>
      <c r="E1106" s="227" t="s">
        <v>109</v>
      </c>
      <c r="F1106" s="227"/>
      <c r="G1106" s="227" t="s">
        <v>0</v>
      </c>
      <c r="H1106" s="227"/>
      <c r="I1106" s="28"/>
      <c r="J1106" s="28"/>
      <c r="K1106" s="28"/>
      <c r="L1106" s="28"/>
    </row>
    <row r="1107" spans="2:15" ht="24.95" customHeight="1" x14ac:dyDescent="0.2">
      <c r="B1107" s="188" t="s">
        <v>162</v>
      </c>
      <c r="C1107" s="218">
        <v>55641</v>
      </c>
      <c r="D1107" s="218"/>
      <c r="E1107" s="218">
        <v>37789</v>
      </c>
      <c r="F1107" s="218"/>
      <c r="G1107" s="219">
        <v>93430</v>
      </c>
      <c r="H1107" s="221"/>
      <c r="I1107" s="28"/>
      <c r="J1107" s="28"/>
      <c r="K1107" s="28"/>
      <c r="L1107" s="28"/>
    </row>
    <row r="1108" spans="2:15" ht="24.95" customHeight="1" x14ac:dyDescent="0.2">
      <c r="B1108" s="188" t="s">
        <v>158</v>
      </c>
      <c r="C1108" s="222">
        <v>160565</v>
      </c>
      <c r="D1108" s="222"/>
      <c r="E1108" s="222">
        <v>153406</v>
      </c>
      <c r="F1108" s="222"/>
      <c r="G1108" s="219">
        <v>313971</v>
      </c>
      <c r="H1108" s="221"/>
      <c r="I1108" s="28"/>
      <c r="J1108" s="28"/>
      <c r="K1108" s="28"/>
      <c r="L1108" s="28"/>
    </row>
    <row r="1109" spans="2:15" ht="24.95" customHeight="1" x14ac:dyDescent="0.2">
      <c r="B1109" s="78" t="s">
        <v>43</v>
      </c>
      <c r="C1109" s="224">
        <f>(C1108-C1107)/C1107</f>
        <v>1.8857317445768409</v>
      </c>
      <c r="D1109" s="224"/>
      <c r="E1109" s="224">
        <f>(E1108-E1107)/E1107</f>
        <v>3.059541136309508</v>
      </c>
      <c r="F1109" s="224"/>
      <c r="G1109" s="224">
        <f>(G1108-G1107)/G1107</f>
        <v>2.3604944878518679</v>
      </c>
      <c r="H1109" s="224"/>
      <c r="I1109" s="28"/>
      <c r="J1109" s="28"/>
      <c r="K1109" s="28"/>
      <c r="L1109" s="28"/>
    </row>
    <row r="1110" spans="2:15" ht="24.95" customHeight="1" x14ac:dyDescent="0.2">
      <c r="B1110" s="27"/>
      <c r="C1110" s="28"/>
      <c r="D1110" s="28"/>
      <c r="E1110" s="28"/>
      <c r="F1110" s="2"/>
      <c r="G1110" s="27"/>
      <c r="H1110" s="27"/>
      <c r="I1110" s="28"/>
      <c r="J1110" s="28"/>
      <c r="K1110" s="28"/>
      <c r="L1110" s="28"/>
    </row>
    <row r="1111" spans="2:15" ht="24.95" customHeight="1" x14ac:dyDescent="0.2">
      <c r="B1111" s="27"/>
      <c r="C1111" s="28"/>
      <c r="D1111" s="28"/>
      <c r="E1111" s="28"/>
      <c r="F1111" s="2"/>
      <c r="G1111" s="27"/>
      <c r="H1111" s="27"/>
      <c r="I1111" s="28"/>
      <c r="J1111" s="28"/>
      <c r="K1111" s="28"/>
      <c r="L1111" s="28"/>
    </row>
    <row r="1112" spans="2:15" ht="24.95" customHeight="1" x14ac:dyDescent="0.2">
      <c r="B1112" s="27"/>
      <c r="C1112" s="28"/>
      <c r="D1112" s="28"/>
      <c r="E1112" s="28"/>
      <c r="F1112" s="2"/>
      <c r="G1112" s="27"/>
      <c r="H1112" s="27"/>
      <c r="I1112" s="28"/>
      <c r="J1112" s="28"/>
      <c r="K1112" s="28"/>
      <c r="L1112" s="28"/>
    </row>
    <row r="1113" spans="2:15" ht="24.95" customHeight="1" x14ac:dyDescent="0.2">
      <c r="B1113" s="27"/>
      <c r="C1113" s="28"/>
      <c r="D1113" s="28"/>
      <c r="E1113" s="28"/>
      <c r="F1113" s="2"/>
      <c r="G1113" s="27"/>
      <c r="H1113" s="27"/>
      <c r="I1113" s="28"/>
      <c r="J1113" s="28"/>
      <c r="K1113" s="28"/>
      <c r="L1113" s="28"/>
    </row>
    <row r="1114" spans="2:15" ht="24.95" customHeight="1" x14ac:dyDescent="0.2">
      <c r="B1114" s="27"/>
      <c r="C1114" s="28"/>
      <c r="D1114" s="28"/>
      <c r="E1114" s="28"/>
      <c r="F1114" s="2"/>
      <c r="G1114" s="27"/>
      <c r="H1114" s="27"/>
      <c r="I1114" s="28"/>
      <c r="J1114" s="28"/>
      <c r="K1114" s="28"/>
      <c r="L1114" s="28"/>
    </row>
    <row r="1115" spans="2:15" ht="24.95" customHeight="1" x14ac:dyDescent="0.2">
      <c r="B1115" s="27"/>
      <c r="C1115" s="28"/>
      <c r="D1115" s="28"/>
      <c r="E1115" s="28"/>
      <c r="F1115" s="2"/>
      <c r="G1115" s="27"/>
      <c r="H1115" s="27"/>
      <c r="I1115" s="28"/>
      <c r="J1115" s="28"/>
      <c r="K1115" s="28"/>
      <c r="L1115" s="28"/>
    </row>
    <row r="1116" spans="2:15" ht="24.95" customHeight="1" x14ac:dyDescent="0.2">
      <c r="B1116" s="27"/>
      <c r="C1116" s="28"/>
      <c r="D1116" s="28"/>
      <c r="E1116" s="28"/>
      <c r="F1116" s="2"/>
      <c r="G1116" s="27"/>
      <c r="H1116" s="27"/>
      <c r="I1116" s="28"/>
      <c r="J1116" s="28"/>
      <c r="K1116" s="28"/>
      <c r="L1116" s="28"/>
    </row>
    <row r="1117" spans="2:15" ht="24.95" customHeight="1" x14ac:dyDescent="0.2">
      <c r="B1117" s="103"/>
      <c r="C1117" s="103"/>
      <c r="D1117" s="103"/>
      <c r="E1117" s="103"/>
      <c r="F1117" s="103"/>
      <c r="G1117" s="103"/>
      <c r="H1117" s="103"/>
      <c r="I1117" s="103"/>
      <c r="J1117" s="103"/>
      <c r="K1117" s="103"/>
      <c r="L1117" s="103"/>
      <c r="M1117" s="45"/>
      <c r="N1117" s="45"/>
      <c r="O1117" s="45"/>
    </row>
    <row r="1118" spans="2:15" ht="24.95" customHeight="1" x14ac:dyDescent="0.2"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</row>
    <row r="1119" spans="2:15" ht="24.95" customHeight="1" x14ac:dyDescent="0.2"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</row>
    <row r="1120" spans="2:15" ht="24.95" customHeight="1" x14ac:dyDescent="0.2"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</row>
    <row r="1121" spans="2:15" ht="24.95" customHeight="1" x14ac:dyDescent="0.2"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</row>
    <row r="1122" spans="2:15" ht="24.95" customHeight="1" x14ac:dyDescent="0.2"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</row>
    <row r="1123" spans="2:15" ht="24.95" customHeight="1" x14ac:dyDescent="0.2"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2:15" ht="24.95" customHeight="1" x14ac:dyDescent="0.2"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</row>
    <row r="1125" spans="2:15" ht="24.95" customHeight="1" x14ac:dyDescent="0.2"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</row>
    <row r="1126" spans="2:15" ht="24.95" customHeight="1" x14ac:dyDescent="0.2"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</row>
    <row r="1127" spans="2:15" ht="24.95" customHeight="1" x14ac:dyDescent="0.2"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</row>
    <row r="1128" spans="2:15" ht="24.95" customHeight="1" x14ac:dyDescent="0.2"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</row>
    <row r="1129" spans="2:15" ht="24.95" customHeight="1" x14ac:dyDescent="0.2"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</row>
    <row r="1130" spans="2:15" ht="24.95" customHeight="1" x14ac:dyDescent="0.2"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</row>
    <row r="1131" spans="2:15" ht="24.95" customHeight="1" x14ac:dyDescent="0.2">
      <c r="B1131" s="225" t="s">
        <v>15</v>
      </c>
      <c r="C1131" s="225"/>
      <c r="D1131" s="225"/>
      <c r="E1131" s="225"/>
      <c r="F1131" s="225"/>
      <c r="G1131" s="225"/>
      <c r="H1131" s="225"/>
      <c r="I1131" s="225"/>
      <c r="J1131" s="225"/>
    </row>
    <row r="1132" spans="2:15" ht="24.95" customHeight="1" x14ac:dyDescent="0.2">
      <c r="B1132" s="97" t="s">
        <v>35</v>
      </c>
      <c r="C1132" s="226" t="s">
        <v>111</v>
      </c>
      <c r="D1132" s="226"/>
      <c r="E1132" s="226" t="s">
        <v>110</v>
      </c>
      <c r="F1132" s="226"/>
      <c r="G1132" s="226" t="s">
        <v>42</v>
      </c>
      <c r="H1132" s="226"/>
      <c r="I1132" s="226" t="s">
        <v>18</v>
      </c>
      <c r="J1132" s="226"/>
      <c r="L1132" s="29"/>
    </row>
    <row r="1133" spans="2:15" ht="24.95" customHeight="1" x14ac:dyDescent="0.2">
      <c r="B1133" s="188" t="s">
        <v>162</v>
      </c>
      <c r="C1133" s="218">
        <v>92524</v>
      </c>
      <c r="D1133" s="218"/>
      <c r="E1133" s="218">
        <v>42348</v>
      </c>
      <c r="F1133" s="218"/>
      <c r="G1133" s="219">
        <v>134872</v>
      </c>
      <c r="H1133" s="219"/>
      <c r="I1133" s="220">
        <v>0.12094667753547</v>
      </c>
      <c r="J1133" s="221"/>
    </row>
    <row r="1134" spans="2:15" ht="24.95" customHeight="1" x14ac:dyDescent="0.2">
      <c r="B1134" s="188" t="s">
        <v>158</v>
      </c>
      <c r="C1134" s="222">
        <v>276548</v>
      </c>
      <c r="D1134" s="222"/>
      <c r="E1134" s="222">
        <v>163689</v>
      </c>
      <c r="F1134" s="222"/>
      <c r="G1134" s="219">
        <v>440237</v>
      </c>
      <c r="H1134" s="219"/>
      <c r="I1134" s="231">
        <v>0.18293324538604</v>
      </c>
      <c r="J1134" s="231"/>
    </row>
    <row r="1135" spans="2:15" ht="24.95" customHeight="1" x14ac:dyDescent="0.2">
      <c r="B1135" s="75" t="s">
        <v>43</v>
      </c>
      <c r="C1135" s="223">
        <f>(C1134-C1133)/C1133</f>
        <v>1.9889326012710216</v>
      </c>
      <c r="D1135" s="223"/>
      <c r="E1135" s="223">
        <f>(E1134-E1133)/E1133</f>
        <v>2.8653301218475491</v>
      </c>
      <c r="F1135" s="223"/>
      <c r="G1135" s="223">
        <f>(G1134-G1133)/G1133</f>
        <v>2.2641096743579099</v>
      </c>
      <c r="H1135" s="223"/>
      <c r="I1135" s="223">
        <f>(I1134-I1133)/I1133</f>
        <v>0.51251153908209846</v>
      </c>
      <c r="J1135" s="223"/>
    </row>
    <row r="1136" spans="2:15" ht="24.95" customHeight="1" x14ac:dyDescent="0.2">
      <c r="B1136" s="45"/>
      <c r="C1136" s="45"/>
      <c r="D1136" s="45"/>
      <c r="E1136" s="45"/>
      <c r="F1136" s="45"/>
      <c r="G1136" s="45"/>
      <c r="H1136" s="45"/>
      <c r="I1136" s="45"/>
      <c r="J1136" s="45"/>
      <c r="K1136" s="32"/>
      <c r="L1136" s="32"/>
      <c r="M1136" s="45"/>
      <c r="N1136" s="45"/>
      <c r="O1136" s="45"/>
    </row>
    <row r="1137" spans="2:15" ht="24.95" customHeight="1" x14ac:dyDescent="0.2">
      <c r="B1137" s="45"/>
      <c r="C1137" s="45"/>
      <c r="D1137" s="45"/>
      <c r="E1137" s="45"/>
      <c r="F1137" s="45"/>
      <c r="G1137" s="45"/>
      <c r="H1137" s="45"/>
      <c r="I1137" s="45"/>
      <c r="J1137" s="45"/>
      <c r="K1137" s="32"/>
      <c r="L1137" s="32"/>
      <c r="M1137" s="45"/>
      <c r="N1137" s="45"/>
      <c r="O1137" s="45"/>
    </row>
    <row r="1138" spans="2:15" ht="24.95" customHeight="1" x14ac:dyDescent="0.2">
      <c r="B1138" s="45"/>
      <c r="C1138" s="45"/>
      <c r="D1138" s="45"/>
      <c r="E1138" s="45"/>
      <c r="F1138" s="45"/>
      <c r="G1138" s="45"/>
      <c r="H1138" s="45"/>
      <c r="I1138" s="45"/>
      <c r="J1138" s="45"/>
      <c r="K1138" s="32"/>
      <c r="L1138" s="32"/>
      <c r="M1138" s="45"/>
      <c r="N1138" s="45"/>
      <c r="O1138" s="45"/>
    </row>
    <row r="1139" spans="2:15" ht="24.95" customHeight="1" x14ac:dyDescent="0.2">
      <c r="B1139" s="45"/>
      <c r="C1139" s="45"/>
      <c r="D1139" s="45"/>
      <c r="E1139" s="45"/>
      <c r="F1139" s="45"/>
      <c r="G1139" s="45"/>
      <c r="H1139" s="45"/>
      <c r="I1139" s="45"/>
      <c r="J1139" s="45"/>
      <c r="K1139" s="32"/>
      <c r="L1139" s="32"/>
      <c r="M1139" s="45"/>
      <c r="N1139" s="45"/>
      <c r="O1139" s="45"/>
    </row>
    <row r="1140" spans="2:15" ht="24.95" customHeight="1" x14ac:dyDescent="0.2">
      <c r="B1140" s="45"/>
      <c r="C1140" s="45"/>
      <c r="D1140" s="45"/>
      <c r="E1140" s="45"/>
      <c r="F1140" s="45"/>
      <c r="G1140" s="45"/>
      <c r="H1140" s="45"/>
      <c r="I1140" s="45"/>
      <c r="J1140" s="45"/>
      <c r="K1140" s="32"/>
      <c r="L1140" s="32"/>
      <c r="M1140" s="45"/>
      <c r="N1140" s="45"/>
      <c r="O1140" s="45"/>
    </row>
    <row r="1141" spans="2:15" ht="24.95" customHeight="1" x14ac:dyDescent="0.2">
      <c r="B1141" s="45"/>
      <c r="C1141" s="45"/>
      <c r="D1141" s="45"/>
      <c r="E1141" s="45"/>
      <c r="F1141" s="45"/>
      <c r="G1141" s="45"/>
      <c r="H1141" s="45"/>
      <c r="I1141" s="45"/>
      <c r="J1141" s="45"/>
      <c r="K1141" s="32"/>
      <c r="L1141" s="32"/>
      <c r="M1141" s="45"/>
      <c r="N1141" s="45"/>
      <c r="O1141" s="45"/>
    </row>
    <row r="1142" spans="2:15" ht="24.95" customHeight="1" x14ac:dyDescent="0.2">
      <c r="B1142" s="45"/>
      <c r="C1142" s="45"/>
      <c r="D1142" s="45"/>
      <c r="E1142" s="45"/>
      <c r="F1142" s="45"/>
      <c r="G1142" s="45"/>
      <c r="H1142" s="45"/>
      <c r="I1142" s="45"/>
      <c r="J1142" s="45"/>
      <c r="K1142" s="32"/>
      <c r="L1142" s="32"/>
      <c r="M1142" s="45"/>
      <c r="N1142" s="45"/>
      <c r="O1142" s="45"/>
    </row>
    <row r="1143" spans="2:15" ht="24.95" customHeight="1" x14ac:dyDescent="0.2">
      <c r="B1143" s="45"/>
      <c r="C1143" s="45"/>
      <c r="D1143" s="45"/>
      <c r="E1143" s="45"/>
      <c r="F1143" s="45"/>
      <c r="G1143" s="45"/>
      <c r="H1143" s="45"/>
      <c r="I1143" s="45"/>
      <c r="J1143" s="45"/>
      <c r="K1143" s="32"/>
      <c r="L1143" s="32"/>
      <c r="M1143" s="45"/>
      <c r="N1143" s="45"/>
      <c r="O1143" s="45"/>
    </row>
    <row r="1144" spans="2:15" ht="24.95" customHeight="1" x14ac:dyDescent="0.2">
      <c r="B1144" s="45"/>
      <c r="C1144" s="45"/>
      <c r="D1144" s="45"/>
      <c r="E1144" s="45"/>
      <c r="F1144" s="45"/>
      <c r="G1144" s="45"/>
      <c r="H1144" s="45"/>
      <c r="I1144" s="45"/>
      <c r="J1144" s="45"/>
      <c r="K1144" s="32"/>
      <c r="L1144" s="32"/>
      <c r="M1144" s="45"/>
      <c r="N1144" s="45"/>
      <c r="O1144" s="45"/>
    </row>
    <row r="1145" spans="2:15" ht="24.95" customHeight="1" x14ac:dyDescent="0.2">
      <c r="B1145" s="45"/>
      <c r="C1145" s="45"/>
      <c r="D1145" s="45"/>
      <c r="E1145" s="45"/>
      <c r="F1145" s="45"/>
      <c r="G1145" s="45"/>
      <c r="H1145" s="45"/>
      <c r="I1145" s="45"/>
      <c r="J1145" s="45"/>
      <c r="K1145" s="32"/>
      <c r="L1145" s="32"/>
      <c r="M1145" s="45"/>
      <c r="N1145" s="45"/>
      <c r="O1145" s="45"/>
    </row>
    <row r="1146" spans="2:15" ht="24.95" customHeight="1" x14ac:dyDescent="0.2">
      <c r="B1146" s="45"/>
      <c r="C1146" s="45"/>
      <c r="D1146" s="45"/>
      <c r="E1146" s="45"/>
      <c r="F1146" s="45"/>
      <c r="G1146" s="45"/>
      <c r="H1146" s="45"/>
      <c r="I1146" s="45"/>
      <c r="J1146" s="45"/>
      <c r="K1146" s="32"/>
      <c r="L1146" s="32"/>
      <c r="M1146" s="45"/>
      <c r="N1146" s="45"/>
      <c r="O1146" s="45"/>
    </row>
    <row r="1147" spans="2:15" ht="24.95" customHeight="1" x14ac:dyDescent="0.2">
      <c r="B1147" s="45"/>
      <c r="C1147" s="45"/>
      <c r="D1147" s="45"/>
      <c r="E1147" s="45"/>
      <c r="F1147" s="45"/>
      <c r="G1147" s="45"/>
      <c r="H1147" s="45"/>
      <c r="I1147" s="45"/>
      <c r="J1147" s="45"/>
      <c r="K1147" s="32"/>
      <c r="L1147" s="32"/>
      <c r="M1147" s="45"/>
      <c r="N1147" s="45"/>
      <c r="O1147" s="45"/>
    </row>
    <row r="1148" spans="2:15" ht="24.95" customHeight="1" x14ac:dyDescent="0.2">
      <c r="B1148" s="45"/>
      <c r="C1148" s="45"/>
      <c r="D1148" s="45"/>
      <c r="E1148" s="45"/>
      <c r="F1148" s="45"/>
      <c r="G1148" s="45"/>
      <c r="H1148" s="45"/>
      <c r="I1148" s="45"/>
      <c r="J1148" s="45"/>
      <c r="K1148" s="32"/>
      <c r="L1148" s="32"/>
      <c r="M1148" s="45"/>
      <c r="N1148" s="45"/>
      <c r="O1148" s="45"/>
    </row>
    <row r="1149" spans="2:15" ht="24.95" customHeight="1" x14ac:dyDescent="0.2">
      <c r="B1149" s="45"/>
      <c r="C1149" s="45"/>
      <c r="D1149" s="45"/>
      <c r="E1149" s="45"/>
      <c r="F1149" s="45"/>
      <c r="G1149" s="45"/>
      <c r="H1149" s="45"/>
      <c r="I1149" s="45"/>
      <c r="J1149" s="45"/>
      <c r="K1149" s="32"/>
      <c r="L1149" s="32"/>
      <c r="M1149" s="45"/>
      <c r="N1149" s="45"/>
      <c r="O1149" s="45"/>
    </row>
    <row r="1150" spans="2:15" ht="24.95" customHeight="1" x14ac:dyDescent="0.2">
      <c r="B1150" s="45"/>
      <c r="C1150" s="45"/>
      <c r="D1150" s="45"/>
      <c r="E1150" s="45"/>
      <c r="F1150" s="45"/>
      <c r="G1150" s="45"/>
      <c r="H1150" s="45"/>
      <c r="I1150" s="45"/>
      <c r="J1150" s="45"/>
      <c r="K1150" s="32"/>
      <c r="L1150" s="32"/>
      <c r="M1150" s="45"/>
      <c r="N1150" s="45"/>
      <c r="O1150" s="45"/>
    </row>
    <row r="1151" spans="2:15" ht="24.95" customHeight="1" x14ac:dyDescent="0.2">
      <c r="B1151" s="45"/>
      <c r="C1151" s="45"/>
      <c r="D1151" s="45"/>
      <c r="E1151" s="45"/>
      <c r="F1151" s="45"/>
      <c r="G1151" s="45"/>
      <c r="H1151" s="45"/>
      <c r="I1151" s="45"/>
      <c r="J1151" s="45"/>
      <c r="K1151" s="32"/>
      <c r="L1151" s="32"/>
      <c r="M1151" s="45"/>
      <c r="N1151" s="45"/>
      <c r="O1151" s="45"/>
    </row>
    <row r="1152" spans="2:15" ht="24.95" customHeight="1" x14ac:dyDescent="0.2">
      <c r="B1152" s="45"/>
      <c r="C1152" s="45"/>
      <c r="D1152" s="45"/>
      <c r="E1152" s="45"/>
      <c r="F1152" s="45"/>
      <c r="G1152" s="45"/>
      <c r="H1152" s="45"/>
      <c r="I1152" s="45"/>
      <c r="J1152" s="45"/>
      <c r="K1152" s="32"/>
      <c r="L1152" s="32"/>
      <c r="M1152" s="45"/>
      <c r="N1152" s="45"/>
      <c r="O1152" s="45"/>
    </row>
    <row r="1153" spans="2:15" ht="24.95" customHeight="1" x14ac:dyDescent="0.2">
      <c r="B1153" s="45"/>
      <c r="C1153" s="45"/>
      <c r="D1153" s="45"/>
      <c r="E1153" s="45"/>
      <c r="F1153" s="45"/>
      <c r="G1153" s="45"/>
      <c r="H1153" s="45"/>
      <c r="I1153" s="45"/>
      <c r="J1153" s="45"/>
      <c r="K1153" s="32"/>
      <c r="L1153" s="32"/>
      <c r="M1153" s="45"/>
      <c r="N1153" s="45"/>
      <c r="O1153" s="45"/>
    </row>
    <row r="1154" spans="2:15" ht="24.95" customHeight="1" x14ac:dyDescent="0.2">
      <c r="B1154" s="45"/>
      <c r="C1154" s="45"/>
      <c r="D1154" s="45"/>
      <c r="E1154" s="45"/>
      <c r="F1154" s="45"/>
      <c r="G1154" s="45"/>
      <c r="H1154" s="45"/>
      <c r="I1154" s="45"/>
      <c r="J1154" s="45"/>
      <c r="K1154" s="32"/>
      <c r="L1154" s="32"/>
      <c r="M1154" s="45"/>
      <c r="N1154" s="45"/>
      <c r="O1154" s="45"/>
    </row>
    <row r="1155" spans="2:15" ht="24.95" customHeight="1" x14ac:dyDescent="0.2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45"/>
      <c r="N1155" s="45"/>
      <c r="O1155" s="45"/>
    </row>
    <row r="1156" spans="2:15" ht="24.95" customHeight="1" x14ac:dyDescent="0.2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45"/>
      <c r="N1156" s="45"/>
      <c r="O1156" s="45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>
      <c r="M1163" s="15">
        <v>15</v>
      </c>
    </row>
    <row r="1164" spans="2:15" ht="25.5" customHeight="1" x14ac:dyDescent="0.2">
      <c r="B1164" s="236" t="s">
        <v>121</v>
      </c>
      <c r="C1164" s="236"/>
      <c r="D1164" s="236"/>
      <c r="E1164" s="236"/>
      <c r="F1164" s="236"/>
      <c r="G1164" s="236"/>
      <c r="H1164" s="236"/>
      <c r="I1164" s="236"/>
      <c r="J1164" s="236"/>
      <c r="K1164" s="236"/>
      <c r="L1164" s="236"/>
      <c r="M1164" s="236"/>
    </row>
    <row r="1165" spans="2:15" ht="15" customHeight="1" x14ac:dyDescent="0.2">
      <c r="B1165" s="50"/>
      <c r="C1165" s="50"/>
      <c r="D1165" s="50"/>
      <c r="E1165" s="50"/>
      <c r="F1165" s="50"/>
      <c r="G1165" s="50"/>
      <c r="H1165" s="50"/>
      <c r="I1165" s="50"/>
      <c r="J1165" s="50"/>
      <c r="K1165" s="50"/>
      <c r="L1165" s="50"/>
    </row>
    <row r="1166" spans="2:15" ht="25.5" customHeight="1" x14ac:dyDescent="0.2">
      <c r="B1166" s="236" t="s">
        <v>95</v>
      </c>
      <c r="C1166" s="236"/>
      <c r="D1166" s="236"/>
      <c r="E1166" s="236"/>
      <c r="F1166" s="236"/>
      <c r="G1166" s="236"/>
      <c r="H1166" s="236"/>
      <c r="I1166" s="236"/>
      <c r="J1166" s="236"/>
      <c r="K1166" s="236"/>
      <c r="L1166" s="236"/>
      <c r="M1166" s="236"/>
    </row>
    <row r="1167" spans="2:15" ht="15" customHeight="1" x14ac:dyDescent="0.2">
      <c r="B1167" s="44"/>
      <c r="C1167" s="44"/>
      <c r="D1167" s="44"/>
      <c r="E1167" s="44"/>
      <c r="F1167" s="44"/>
      <c r="G1167" s="44"/>
    </row>
    <row r="1168" spans="2:15" ht="24.95" customHeight="1" x14ac:dyDescent="0.2">
      <c r="B1168" s="250" t="s">
        <v>93</v>
      </c>
      <c r="C1168" s="250"/>
      <c r="D1168" s="250"/>
      <c r="E1168" s="250"/>
      <c r="F1168" s="250"/>
      <c r="G1168" s="250"/>
      <c r="H1168" s="250"/>
      <c r="I1168" s="250"/>
      <c r="J1168" s="250"/>
    </row>
    <row r="1169" spans="2:14" ht="24.95" customHeight="1" x14ac:dyDescent="0.2">
      <c r="B1169" s="229" t="s">
        <v>36</v>
      </c>
      <c r="C1169" s="249" t="s">
        <v>47</v>
      </c>
      <c r="D1169" s="249"/>
      <c r="E1169" s="249"/>
      <c r="F1169" s="249" t="s">
        <v>48</v>
      </c>
      <c r="G1169" s="249"/>
      <c r="H1169" s="249"/>
      <c r="I1169" s="93" t="s">
        <v>52</v>
      </c>
      <c r="J1169" s="95" t="s">
        <v>53</v>
      </c>
      <c r="M1169" s="2"/>
    </row>
    <row r="1170" spans="2:14" ht="24.95" customHeight="1" x14ac:dyDescent="0.2">
      <c r="B1170" s="230"/>
      <c r="C1170" s="91" t="s">
        <v>66</v>
      </c>
      <c r="D1170" s="91" t="s">
        <v>67</v>
      </c>
      <c r="E1170" s="129" t="s">
        <v>68</v>
      </c>
      <c r="F1170" s="91" t="s">
        <v>69</v>
      </c>
      <c r="G1170" s="91" t="s">
        <v>70</v>
      </c>
      <c r="H1170" s="92" t="s">
        <v>71</v>
      </c>
      <c r="I1170" s="94" t="s">
        <v>85</v>
      </c>
      <c r="J1170" s="96" t="s">
        <v>86</v>
      </c>
      <c r="M1170" s="2"/>
    </row>
    <row r="1171" spans="2:14" ht="24.95" customHeight="1" x14ac:dyDescent="0.2">
      <c r="B1171" s="190" t="s">
        <v>113</v>
      </c>
      <c r="C1171" s="203">
        <v>6016</v>
      </c>
      <c r="D1171" s="203">
        <v>230</v>
      </c>
      <c r="E1171" s="191">
        <v>6246</v>
      </c>
      <c r="F1171" s="203">
        <v>9128</v>
      </c>
      <c r="G1171" s="203">
        <v>367</v>
      </c>
      <c r="H1171" s="192">
        <v>9495</v>
      </c>
      <c r="I1171" s="193">
        <v>8.5433893400000002E-2</v>
      </c>
      <c r="J1171" s="194">
        <v>1.5201729106627999</v>
      </c>
      <c r="K1171" s="35"/>
      <c r="M1171" s="2"/>
    </row>
    <row r="1172" spans="2:14" ht="24.95" customHeight="1" x14ac:dyDescent="0.2">
      <c r="B1172" s="190" t="s">
        <v>5</v>
      </c>
      <c r="C1172" s="203">
        <v>3458</v>
      </c>
      <c r="D1172" s="203">
        <v>711</v>
      </c>
      <c r="E1172" s="191">
        <v>4169</v>
      </c>
      <c r="F1172" s="203">
        <v>7154</v>
      </c>
      <c r="G1172" s="203">
        <v>2295</v>
      </c>
      <c r="H1172" s="192">
        <v>9449</v>
      </c>
      <c r="I1172" s="193">
        <v>0.2454621347</v>
      </c>
      <c r="J1172" s="194">
        <v>2.2664907651715001</v>
      </c>
      <c r="K1172" s="35"/>
      <c r="M1172" s="2"/>
    </row>
    <row r="1173" spans="2:14" ht="24.95" customHeight="1" x14ac:dyDescent="0.2">
      <c r="B1173" s="190" t="s">
        <v>22</v>
      </c>
      <c r="C1173" s="203">
        <v>1755</v>
      </c>
      <c r="D1173" s="203">
        <v>182</v>
      </c>
      <c r="E1173" s="191">
        <v>1937</v>
      </c>
      <c r="F1173" s="203">
        <v>5072</v>
      </c>
      <c r="G1173" s="203">
        <v>557</v>
      </c>
      <c r="H1173" s="192">
        <v>5629</v>
      </c>
      <c r="I1173" s="193">
        <v>0.10326498369999999</v>
      </c>
      <c r="J1173" s="194">
        <v>2.9060402684564002</v>
      </c>
      <c r="K1173" s="35"/>
      <c r="M1173" s="2"/>
    </row>
    <row r="1174" spans="2:14" ht="24.95" customHeight="1" x14ac:dyDescent="0.2">
      <c r="B1174" s="190" t="s">
        <v>7</v>
      </c>
      <c r="C1174" s="203">
        <v>546</v>
      </c>
      <c r="D1174" s="203">
        <v>9</v>
      </c>
      <c r="E1174" s="191">
        <v>555</v>
      </c>
      <c r="F1174" s="203">
        <v>1435</v>
      </c>
      <c r="G1174" s="203">
        <v>25</v>
      </c>
      <c r="H1174" s="192">
        <v>1460</v>
      </c>
      <c r="I1174" s="193">
        <v>0.12237662470000001</v>
      </c>
      <c r="J1174" s="194">
        <v>2.6306306306306002</v>
      </c>
      <c r="K1174" s="35"/>
      <c r="M1174" s="2"/>
    </row>
    <row r="1175" spans="2:14" ht="24.95" customHeight="1" x14ac:dyDescent="0.2">
      <c r="B1175" s="190" t="s">
        <v>8</v>
      </c>
      <c r="C1175" s="203">
        <v>3659</v>
      </c>
      <c r="D1175" s="203">
        <v>1333</v>
      </c>
      <c r="E1175" s="191">
        <v>4992</v>
      </c>
      <c r="F1175" s="203">
        <v>10197</v>
      </c>
      <c r="G1175" s="203">
        <v>1886</v>
      </c>
      <c r="H1175" s="192">
        <v>12083</v>
      </c>
      <c r="I1175" s="193">
        <v>0.29882114170000001</v>
      </c>
      <c r="J1175" s="194">
        <v>2.4204727564102999</v>
      </c>
      <c r="K1175" s="35"/>
      <c r="M1175" s="2"/>
    </row>
    <row r="1176" spans="2:14" ht="24.95" customHeight="1" x14ac:dyDescent="0.2">
      <c r="B1176" s="190" t="s">
        <v>9</v>
      </c>
      <c r="C1176" s="203">
        <v>5345</v>
      </c>
      <c r="D1176" s="203">
        <v>140</v>
      </c>
      <c r="E1176" s="191">
        <v>5485</v>
      </c>
      <c r="F1176" s="203">
        <v>13077</v>
      </c>
      <c r="G1176" s="203">
        <v>280</v>
      </c>
      <c r="H1176" s="192">
        <v>13357</v>
      </c>
      <c r="I1176" s="193">
        <v>0.16636983150000001</v>
      </c>
      <c r="J1176" s="194">
        <v>2.4351868732908</v>
      </c>
      <c r="K1176" s="35"/>
      <c r="M1176" s="2"/>
    </row>
    <row r="1177" spans="2:14" ht="24.95" customHeight="1" x14ac:dyDescent="0.2">
      <c r="B1177" s="190" t="s">
        <v>10</v>
      </c>
      <c r="C1177" s="203">
        <v>708</v>
      </c>
      <c r="D1177" s="203">
        <v>40</v>
      </c>
      <c r="E1177" s="191">
        <v>748</v>
      </c>
      <c r="F1177" s="203">
        <v>2911</v>
      </c>
      <c r="G1177" s="203">
        <v>404</v>
      </c>
      <c r="H1177" s="192">
        <v>3315</v>
      </c>
      <c r="I1177" s="193">
        <v>0.15339863740000001</v>
      </c>
      <c r="J1177" s="194">
        <v>4.4318181818182003</v>
      </c>
      <c r="K1177" s="35"/>
      <c r="M1177" s="2"/>
    </row>
    <row r="1178" spans="2:14" ht="24.95" customHeight="1" x14ac:dyDescent="0.2">
      <c r="B1178" s="190" t="s">
        <v>11</v>
      </c>
      <c r="C1178" s="203">
        <v>1901</v>
      </c>
      <c r="D1178" s="203">
        <v>291</v>
      </c>
      <c r="E1178" s="191">
        <v>2192</v>
      </c>
      <c r="F1178" s="203">
        <v>6244</v>
      </c>
      <c r="G1178" s="203">
        <v>1030</v>
      </c>
      <c r="H1178" s="192">
        <v>7274</v>
      </c>
      <c r="I1178" s="193">
        <v>0.23262326729999999</v>
      </c>
      <c r="J1178" s="194">
        <v>3.3184306569343001</v>
      </c>
      <c r="K1178" s="35"/>
      <c r="M1178" s="36"/>
    </row>
    <row r="1179" spans="2:14" ht="24.95" customHeight="1" x14ac:dyDescent="0.2">
      <c r="B1179" s="190" t="s">
        <v>12</v>
      </c>
      <c r="C1179" s="203">
        <v>1713</v>
      </c>
      <c r="D1179" s="203">
        <v>91</v>
      </c>
      <c r="E1179" s="191">
        <v>1804</v>
      </c>
      <c r="F1179" s="203">
        <v>4402</v>
      </c>
      <c r="G1179" s="203">
        <v>137</v>
      </c>
      <c r="H1179" s="192">
        <v>4539</v>
      </c>
      <c r="I1179" s="193">
        <v>0.11957264369999999</v>
      </c>
      <c r="J1179" s="194">
        <v>2.5160753880266</v>
      </c>
      <c r="K1179" s="35"/>
      <c r="M1179" s="36"/>
    </row>
    <row r="1180" spans="2:14" ht="24.95" customHeight="1" x14ac:dyDescent="0.2">
      <c r="B1180" s="199" t="s">
        <v>14</v>
      </c>
      <c r="C1180" s="181">
        <v>25101</v>
      </c>
      <c r="D1180" s="181">
        <v>3027</v>
      </c>
      <c r="E1180" s="195">
        <v>28128</v>
      </c>
      <c r="F1180" s="181">
        <v>59620</v>
      </c>
      <c r="G1180" s="181">
        <v>6981</v>
      </c>
      <c r="H1180" s="196">
        <v>66601</v>
      </c>
      <c r="I1180" s="197">
        <v>0.1557428243</v>
      </c>
      <c r="J1180" s="198">
        <v>2.3677829920364002</v>
      </c>
      <c r="M1180" s="36"/>
    </row>
    <row r="1181" spans="2:14" ht="24.95" customHeight="1" x14ac:dyDescent="0.2">
      <c r="B1181" s="156"/>
      <c r="C1181" s="41"/>
      <c r="D1181" s="41"/>
      <c r="E1181" s="42"/>
      <c r="F1181" s="41"/>
      <c r="G1181" s="41"/>
      <c r="H1181" s="42"/>
      <c r="I1181" s="48"/>
      <c r="J1181" s="49"/>
      <c r="M1181" s="10"/>
    </row>
    <row r="1182" spans="2:14" ht="24.95" customHeight="1" x14ac:dyDescent="0.2">
      <c r="B1182" s="53"/>
      <c r="C1182" s="53"/>
      <c r="D1182" s="53"/>
      <c r="E1182" s="53"/>
      <c r="F1182" s="53"/>
      <c r="G1182" s="53"/>
      <c r="H1182" s="53"/>
      <c r="I1182" s="53"/>
      <c r="J1182" s="53"/>
      <c r="K1182" s="53"/>
      <c r="L1182" s="53"/>
      <c r="M1182" s="53"/>
      <c r="N1182" s="53"/>
    </row>
    <row r="1183" spans="2:14" ht="24.95" customHeight="1" x14ac:dyDescent="0.2">
      <c r="B1183" s="51"/>
      <c r="C1183" s="51"/>
      <c r="D1183" s="51"/>
      <c r="E1183" s="51"/>
      <c r="F1183" s="51"/>
      <c r="G1183" s="51"/>
      <c r="H1183" s="51"/>
      <c r="I1183" s="51"/>
      <c r="J1183" s="51"/>
      <c r="K1183" s="52"/>
      <c r="L1183" s="52"/>
      <c r="M1183" s="52"/>
      <c r="N1183" s="52"/>
    </row>
    <row r="1184" spans="2:14" ht="24.95" customHeight="1" x14ac:dyDescent="0.2">
      <c r="B1184" s="7"/>
      <c r="C1184" s="7"/>
      <c r="D1184" s="7"/>
      <c r="E1184" s="7"/>
      <c r="G1184" s="7"/>
      <c r="H1184" s="7"/>
      <c r="I1184" s="7"/>
      <c r="J1184" s="7"/>
    </row>
    <row r="1185" spans="2:13" ht="24.95" customHeight="1" x14ac:dyDescent="0.2">
      <c r="B1185" s="7"/>
      <c r="C1185" s="7"/>
      <c r="D1185" s="7"/>
      <c r="E1185" s="7"/>
      <c r="G1185" s="7"/>
      <c r="H1185" s="7"/>
      <c r="I1185" s="7"/>
      <c r="J1185" s="7"/>
    </row>
    <row r="1186" spans="2:13" ht="24.95" customHeight="1" x14ac:dyDescent="0.2">
      <c r="B1186" s="7"/>
      <c r="C1186" s="7"/>
      <c r="D1186" s="7"/>
      <c r="E1186" s="7"/>
      <c r="G1186" s="7"/>
      <c r="H1186" s="7"/>
      <c r="I1186" s="7"/>
      <c r="J1186" s="7"/>
    </row>
    <row r="1187" spans="2:13" ht="24.95" customHeight="1" x14ac:dyDescent="0.2">
      <c r="B1187" s="7"/>
      <c r="C1187" s="7"/>
      <c r="D1187" s="7"/>
      <c r="E1187" s="7"/>
      <c r="G1187" s="7"/>
      <c r="H1187" s="7"/>
      <c r="I1187" s="7"/>
      <c r="J1187" s="7"/>
    </row>
    <row r="1188" spans="2:13" ht="24.95" customHeight="1" x14ac:dyDescent="0.2">
      <c r="B1188" s="7"/>
      <c r="C1188" s="7"/>
      <c r="D1188" s="7"/>
      <c r="E1188" s="7"/>
      <c r="G1188" s="7"/>
      <c r="H1188" s="7"/>
      <c r="I1188" s="7"/>
      <c r="J1188" s="7"/>
    </row>
    <row r="1189" spans="2:13" ht="24.95" customHeight="1" x14ac:dyDescent="0.2">
      <c r="B1189" s="7"/>
      <c r="C1189" s="7"/>
      <c r="D1189" s="7"/>
      <c r="E1189" s="7"/>
      <c r="G1189" s="7"/>
      <c r="H1189" s="7"/>
      <c r="I1189" s="7"/>
      <c r="J1189" s="7"/>
    </row>
    <row r="1190" spans="2:13" ht="24.95" customHeight="1" x14ac:dyDescent="0.2">
      <c r="B1190" s="7"/>
      <c r="C1190" s="7"/>
      <c r="D1190" s="7"/>
      <c r="E1190" s="7"/>
      <c r="G1190" s="7"/>
      <c r="H1190" s="7"/>
      <c r="I1190" s="7"/>
      <c r="J1190" s="7"/>
    </row>
    <row r="1191" spans="2:13" ht="24.95" customHeight="1" x14ac:dyDescent="0.2">
      <c r="B1191" s="7"/>
      <c r="C1191" s="7"/>
      <c r="D1191" s="7"/>
      <c r="E1191" s="7"/>
      <c r="G1191" s="7"/>
      <c r="H1191" s="7"/>
      <c r="I1191" s="7"/>
      <c r="J1191" s="7"/>
    </row>
    <row r="1192" spans="2:13" ht="24.95" customHeight="1" x14ac:dyDescent="0.2">
      <c r="B1192" s="7"/>
      <c r="C1192" s="7"/>
      <c r="D1192" s="7"/>
      <c r="E1192" s="7"/>
      <c r="F1192" s="7"/>
      <c r="G1192" s="7"/>
      <c r="H1192" s="7"/>
      <c r="I1192" s="7"/>
      <c r="J1192" s="7"/>
      <c r="K1192" s="7"/>
    </row>
    <row r="1193" spans="2:13" ht="24.95" customHeight="1" x14ac:dyDescent="0.2"/>
    <row r="1194" spans="2:13" ht="25.5" customHeight="1" x14ac:dyDescent="0.2">
      <c r="B1194" s="238" t="s">
        <v>173</v>
      </c>
      <c r="C1194" s="238"/>
      <c r="D1194" s="238"/>
      <c r="E1194" s="238"/>
      <c r="F1194" s="238"/>
      <c r="G1194" s="238"/>
      <c r="H1194" s="238"/>
      <c r="I1194" s="238"/>
      <c r="J1194" s="238"/>
      <c r="K1194" s="238"/>
      <c r="L1194" s="238"/>
      <c r="M1194" s="238"/>
    </row>
    <row r="1195" spans="2:13" ht="24.95" customHeight="1" x14ac:dyDescent="0.2">
      <c r="B1195" s="44"/>
      <c r="C1195" s="44"/>
      <c r="D1195" s="44"/>
      <c r="E1195" s="44"/>
      <c r="F1195" s="44"/>
      <c r="G1195" s="44"/>
    </row>
    <row r="1196" spans="2:13" ht="24.95" customHeight="1" x14ac:dyDescent="0.2">
      <c r="B1196" s="234" t="s">
        <v>13</v>
      </c>
      <c r="C1196" s="234"/>
      <c r="D1196" s="234"/>
      <c r="E1196" s="234"/>
      <c r="F1196" s="234"/>
      <c r="G1196" s="234"/>
      <c r="H1196" s="234"/>
      <c r="I1196" s="28"/>
      <c r="J1196" s="28"/>
      <c r="K1196" s="28"/>
      <c r="L1196" s="28"/>
    </row>
    <row r="1197" spans="2:13" ht="24.95" customHeight="1" x14ac:dyDescent="0.2">
      <c r="B1197" s="89" t="s">
        <v>35</v>
      </c>
      <c r="C1197" s="227" t="s">
        <v>62</v>
      </c>
      <c r="D1197" s="227"/>
      <c r="E1197" s="227" t="s">
        <v>63</v>
      </c>
      <c r="F1197" s="227"/>
      <c r="G1197" s="227" t="s">
        <v>0</v>
      </c>
      <c r="H1197" s="227"/>
      <c r="I1197" s="28"/>
      <c r="J1197" s="28"/>
      <c r="K1197" s="28"/>
      <c r="L1197" s="28"/>
    </row>
    <row r="1198" spans="2:13" ht="24.95" customHeight="1" x14ac:dyDescent="0.2">
      <c r="B1198" s="188" t="s">
        <v>159</v>
      </c>
      <c r="C1198" s="233">
        <v>24657</v>
      </c>
      <c r="D1198" s="233"/>
      <c r="E1198" s="233">
        <v>1478</v>
      </c>
      <c r="F1198" s="233"/>
      <c r="G1198" s="219">
        <v>26135</v>
      </c>
      <c r="H1198" s="221"/>
      <c r="I1198" s="28"/>
      <c r="J1198" s="28"/>
      <c r="K1198" s="28"/>
      <c r="L1198" s="28"/>
    </row>
    <row r="1199" spans="2:13" ht="24.95" customHeight="1" x14ac:dyDescent="0.2">
      <c r="B1199" s="188" t="s">
        <v>157</v>
      </c>
      <c r="C1199" s="222">
        <v>25101</v>
      </c>
      <c r="D1199" s="222"/>
      <c r="E1199" s="222">
        <v>3027</v>
      </c>
      <c r="F1199" s="222"/>
      <c r="G1199" s="219">
        <v>28128</v>
      </c>
      <c r="H1199" s="221"/>
      <c r="I1199" s="28"/>
      <c r="J1199" s="28"/>
      <c r="K1199" s="28"/>
      <c r="L1199" s="28"/>
    </row>
    <row r="1200" spans="2:13" ht="24.95" customHeight="1" x14ac:dyDescent="0.2">
      <c r="B1200" s="78" t="s">
        <v>43</v>
      </c>
      <c r="C1200" s="224">
        <f>(C1199-C1198)/C1198</f>
        <v>1.8007056819564424E-2</v>
      </c>
      <c r="D1200" s="224"/>
      <c r="E1200" s="224">
        <f>(E1199-E1198)/E1198</f>
        <v>1.0480378890392421</v>
      </c>
      <c r="F1200" s="224"/>
      <c r="G1200" s="224">
        <f>(G1199-G1198)/G1198</f>
        <v>7.6257891716089529E-2</v>
      </c>
      <c r="H1200" s="224"/>
      <c r="I1200" s="28"/>
      <c r="J1200" s="28"/>
      <c r="K1200" s="28"/>
      <c r="L1200" s="28"/>
    </row>
    <row r="1201" spans="2:12" ht="24.95" customHeight="1" x14ac:dyDescent="0.2"/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>
      <c r="B1211" s="225" t="s">
        <v>15</v>
      </c>
      <c r="C1211" s="225"/>
      <c r="D1211" s="225"/>
      <c r="E1211" s="225"/>
      <c r="F1211" s="225"/>
      <c r="G1211" s="225"/>
      <c r="H1211" s="225"/>
      <c r="I1211" s="225"/>
      <c r="J1211" s="225"/>
    </row>
    <row r="1212" spans="2:12" ht="24.95" customHeight="1" x14ac:dyDescent="0.2">
      <c r="B1212" s="97" t="s">
        <v>35</v>
      </c>
      <c r="C1212" s="226" t="s">
        <v>64</v>
      </c>
      <c r="D1212" s="226"/>
      <c r="E1212" s="226" t="s">
        <v>65</v>
      </c>
      <c r="F1212" s="226"/>
      <c r="G1212" s="226" t="s">
        <v>1</v>
      </c>
      <c r="H1212" s="226"/>
      <c r="I1212" s="226" t="s">
        <v>18</v>
      </c>
      <c r="J1212" s="226"/>
      <c r="L1212" s="29"/>
    </row>
    <row r="1213" spans="2:12" ht="24.95" customHeight="1" x14ac:dyDescent="0.2">
      <c r="B1213" s="188" t="s">
        <v>159</v>
      </c>
      <c r="C1213" s="218">
        <v>57274</v>
      </c>
      <c r="D1213" s="218"/>
      <c r="E1213" s="218">
        <v>3761</v>
      </c>
      <c r="F1213" s="218"/>
      <c r="G1213" s="219">
        <v>61035</v>
      </c>
      <c r="H1213" s="219"/>
      <c r="I1213" s="220">
        <v>0.1809873193</v>
      </c>
      <c r="J1213" s="221"/>
    </row>
    <row r="1214" spans="2:12" ht="24.95" customHeight="1" x14ac:dyDescent="0.2">
      <c r="B1214" s="188" t="s">
        <v>157</v>
      </c>
      <c r="C1214" s="218">
        <v>59620</v>
      </c>
      <c r="D1214" s="218"/>
      <c r="E1214" s="218">
        <v>6981</v>
      </c>
      <c r="F1214" s="218"/>
      <c r="G1214" s="219">
        <v>66601</v>
      </c>
      <c r="H1214" s="219"/>
      <c r="I1214" s="220">
        <v>0.1557428243</v>
      </c>
      <c r="J1214" s="221"/>
    </row>
    <row r="1215" spans="2:12" ht="24.95" customHeight="1" x14ac:dyDescent="0.2">
      <c r="B1215" s="75" t="s">
        <v>43</v>
      </c>
      <c r="C1215" s="223">
        <f>(C1214-C1213)/C1213</f>
        <v>4.0960994517582151E-2</v>
      </c>
      <c r="D1215" s="223"/>
      <c r="E1215" s="223">
        <f>(E1214-E1213)/E1213</f>
        <v>0.85615527785163525</v>
      </c>
      <c r="F1215" s="223"/>
      <c r="G1215" s="223">
        <f>(G1214-G1213)/G1213</f>
        <v>9.1193577455558283E-2</v>
      </c>
      <c r="H1215" s="223"/>
      <c r="I1215" s="223">
        <f>(I1214-I1213)/I1213</f>
        <v>-0.13948212006033067</v>
      </c>
      <c r="J1215" s="223"/>
    </row>
    <row r="1216" spans="2:12" ht="24.95" customHeight="1" x14ac:dyDescent="0.2"/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>
      <c r="M1225" s="15">
        <v>16</v>
      </c>
    </row>
    <row r="1226" spans="2:14" s="84" customFormat="1" ht="25.5" customHeight="1" x14ac:dyDescent="0.2">
      <c r="B1226" s="232" t="s">
        <v>174</v>
      </c>
      <c r="C1226" s="232"/>
      <c r="D1226" s="232"/>
      <c r="E1226" s="232"/>
      <c r="F1226" s="232"/>
      <c r="G1226" s="232"/>
      <c r="H1226" s="232"/>
      <c r="I1226" s="232"/>
      <c r="J1226" s="232"/>
      <c r="K1226" s="232"/>
      <c r="L1226" s="232"/>
      <c r="M1226" s="232"/>
    </row>
    <row r="1227" spans="2:14" ht="15" customHeight="1" x14ac:dyDescent="0.2">
      <c r="B1227" s="19"/>
      <c r="C1227" s="23"/>
      <c r="D1227" s="23"/>
      <c r="E1227" s="23"/>
      <c r="F1227" s="23"/>
      <c r="G1227" s="23"/>
      <c r="H1227" s="23"/>
      <c r="I1227" s="23"/>
      <c r="J1227" s="23"/>
      <c r="K1227" s="23"/>
      <c r="L1227" s="23"/>
      <c r="M1227" s="23"/>
      <c r="N1227" s="23"/>
    </row>
    <row r="1228" spans="2:14" ht="24.95" customHeight="1" x14ac:dyDescent="0.2">
      <c r="B1228" s="246" t="s">
        <v>13</v>
      </c>
      <c r="C1228" s="246"/>
      <c r="D1228" s="246"/>
      <c r="E1228" s="246"/>
      <c r="F1228" s="246"/>
      <c r="G1228" s="246"/>
      <c r="H1228" s="246"/>
      <c r="I1228" s="80"/>
      <c r="J1228" s="80"/>
      <c r="K1228" s="80"/>
      <c r="L1228" s="80"/>
      <c r="M1228" s="80"/>
      <c r="N1228" s="80"/>
    </row>
    <row r="1229" spans="2:14" ht="24.95" customHeight="1" x14ac:dyDescent="0.2">
      <c r="B1229" s="69" t="s">
        <v>35</v>
      </c>
      <c r="C1229" s="228" t="s">
        <v>51</v>
      </c>
      <c r="D1229" s="228"/>
      <c r="E1229" s="228" t="s">
        <v>50</v>
      </c>
      <c r="F1229" s="228"/>
      <c r="G1229" s="228" t="s">
        <v>0</v>
      </c>
      <c r="H1229" s="228"/>
    </row>
    <row r="1230" spans="2:14" ht="24.95" customHeight="1" x14ac:dyDescent="0.2">
      <c r="B1230" s="188" t="s">
        <v>162</v>
      </c>
      <c r="C1230" s="218">
        <v>178624</v>
      </c>
      <c r="D1230" s="218"/>
      <c r="E1230" s="218">
        <v>17307</v>
      </c>
      <c r="F1230" s="218"/>
      <c r="G1230" s="219">
        <v>195931</v>
      </c>
      <c r="H1230" s="221"/>
    </row>
    <row r="1231" spans="2:14" ht="24.95" customHeight="1" x14ac:dyDescent="0.2">
      <c r="B1231" s="188" t="s">
        <v>158</v>
      </c>
      <c r="C1231" s="222">
        <v>332592</v>
      </c>
      <c r="D1231" s="222"/>
      <c r="E1231" s="222">
        <v>59944</v>
      </c>
      <c r="F1231" s="222"/>
      <c r="G1231" s="219">
        <v>392536</v>
      </c>
      <c r="H1231" s="221"/>
    </row>
    <row r="1232" spans="2:14" ht="24.95" customHeight="1" x14ac:dyDescent="0.2">
      <c r="B1232" s="78" t="s">
        <v>43</v>
      </c>
      <c r="C1232" s="224">
        <f>(C1231-C1230)/C1230</f>
        <v>0.8619670369043354</v>
      </c>
      <c r="D1232" s="224"/>
      <c r="E1232" s="224">
        <f>(E1231-E1230)/E1230</f>
        <v>2.4635696538972671</v>
      </c>
      <c r="F1232" s="224"/>
      <c r="G1232" s="224">
        <f>(G1231-G1230)/G1230</f>
        <v>1.0034399865258687</v>
      </c>
      <c r="H1232" s="224"/>
    </row>
    <row r="1233" spans="2:8" ht="24.95" customHeight="1" x14ac:dyDescent="0.2">
      <c r="B1233" s="24"/>
      <c r="C1233" s="5"/>
      <c r="D1233" s="5"/>
      <c r="E1233" s="5"/>
      <c r="F1233" s="5"/>
      <c r="G1233" s="5"/>
      <c r="H1233" s="5"/>
    </row>
    <row r="1234" spans="2:8" ht="24.95" customHeight="1" x14ac:dyDescent="0.2">
      <c r="B1234" s="24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4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4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4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4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4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4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4"/>
      <c r="C1241" s="5"/>
      <c r="D1241" s="5"/>
      <c r="E1241" s="5"/>
      <c r="F1241" s="5"/>
      <c r="G1241" s="5"/>
      <c r="H1241" s="5"/>
    </row>
    <row r="1242" spans="2:8" ht="24.95" customHeight="1" x14ac:dyDescent="0.2"/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>
      <c r="B1254" s="225" t="s">
        <v>15</v>
      </c>
      <c r="C1254" s="225"/>
      <c r="D1254" s="225"/>
      <c r="E1254" s="225"/>
      <c r="F1254" s="225"/>
      <c r="G1254" s="225"/>
      <c r="H1254" s="225"/>
      <c r="I1254" s="225"/>
      <c r="J1254" s="225"/>
      <c r="K1254" s="80"/>
    </row>
    <row r="1255" spans="2:12" ht="24.95" customHeight="1" x14ac:dyDescent="0.2">
      <c r="B1255" s="97" t="s">
        <v>35</v>
      </c>
      <c r="C1255" s="226" t="s">
        <v>40</v>
      </c>
      <c r="D1255" s="226"/>
      <c r="E1255" s="226" t="s">
        <v>41</v>
      </c>
      <c r="F1255" s="226"/>
      <c r="G1255" s="226" t="s">
        <v>42</v>
      </c>
      <c r="H1255" s="226"/>
      <c r="I1255" s="226" t="s">
        <v>89</v>
      </c>
      <c r="J1255" s="226"/>
      <c r="L1255" s="29"/>
    </row>
    <row r="1256" spans="2:12" ht="24.95" customHeight="1" x14ac:dyDescent="0.2">
      <c r="B1256" s="188" t="s">
        <v>162</v>
      </c>
      <c r="C1256" s="218">
        <v>420924</v>
      </c>
      <c r="D1256" s="218"/>
      <c r="E1256" s="218">
        <v>59425</v>
      </c>
      <c r="F1256" s="218"/>
      <c r="G1256" s="219">
        <v>480349</v>
      </c>
      <c r="H1256" s="219"/>
      <c r="I1256" s="220">
        <v>0.14337962763744999</v>
      </c>
      <c r="J1256" s="221"/>
    </row>
    <row r="1257" spans="2:12" ht="24.95" customHeight="1" x14ac:dyDescent="0.2">
      <c r="B1257" s="188" t="s">
        <v>158</v>
      </c>
      <c r="C1257" s="222">
        <v>712341</v>
      </c>
      <c r="D1257" s="222"/>
      <c r="E1257" s="222">
        <v>140067</v>
      </c>
      <c r="F1257" s="222"/>
      <c r="G1257" s="219">
        <v>852408</v>
      </c>
      <c r="H1257" s="219"/>
      <c r="I1257" s="231">
        <v>0.17537369335749001</v>
      </c>
      <c r="J1257" s="231"/>
    </row>
    <row r="1258" spans="2:12" ht="24.95" customHeight="1" x14ac:dyDescent="0.2">
      <c r="B1258" s="75" t="s">
        <v>43</v>
      </c>
      <c r="C1258" s="223">
        <f>(C1257-C1256)/C1256</f>
        <v>0.69232688086210337</v>
      </c>
      <c r="D1258" s="223"/>
      <c r="E1258" s="223">
        <f>(E1257-E1256)/E1256</f>
        <v>1.3570382835506942</v>
      </c>
      <c r="F1258" s="223"/>
      <c r="G1258" s="223">
        <f>(G1257-G1256)/G1256</f>
        <v>0.77455974718381848</v>
      </c>
      <c r="H1258" s="223"/>
      <c r="I1258" s="223">
        <f>(I1257-I1256)/I1256</f>
        <v>0.22314234070226679</v>
      </c>
      <c r="J1258" s="223"/>
    </row>
    <row r="1259" spans="2:12" ht="24.95" customHeight="1" x14ac:dyDescent="0.2">
      <c r="B1259" s="27"/>
      <c r="C1259" s="28"/>
      <c r="D1259" s="28"/>
      <c r="E1259" s="28"/>
      <c r="F1259" s="28"/>
      <c r="G1259" s="30"/>
      <c r="H1259" s="30"/>
      <c r="I1259" s="30"/>
      <c r="J1259" s="30"/>
    </row>
    <row r="1260" spans="2:12" ht="24.95" customHeight="1" x14ac:dyDescent="0.2"/>
    <row r="1261" spans="2:12" ht="24.95" customHeight="1" x14ac:dyDescent="0.2"/>
    <row r="1262" spans="2:12" ht="24.95" customHeight="1" x14ac:dyDescent="0.2"/>
    <row r="1263" spans="2:12" ht="24.95" customHeight="1" x14ac:dyDescent="0.2">
      <c r="L1263" s="31"/>
    </row>
    <row r="1264" spans="2:12" ht="24.95" customHeight="1" x14ac:dyDescent="0.2"/>
    <row r="1265" spans="2:15" ht="24.95" customHeight="1" x14ac:dyDescent="0.2"/>
    <row r="1266" spans="2:15" ht="24.95" customHeight="1" x14ac:dyDescent="0.2">
      <c r="L1266" s="18"/>
    </row>
    <row r="1267" spans="2:15" ht="24.95" customHeight="1" x14ac:dyDescent="0.2"/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>
      <c r="O1276" s="22"/>
    </row>
    <row r="1277" spans="2:15" ht="24.95" customHeight="1" x14ac:dyDescent="0.2">
      <c r="O1277" s="22"/>
    </row>
    <row r="1278" spans="2:15" ht="24.95" customHeight="1" x14ac:dyDescent="0.2">
      <c r="O1278" s="22"/>
    </row>
    <row r="1279" spans="2:15" ht="24.95" customHeight="1" x14ac:dyDescent="0.2">
      <c r="B1279" s="45"/>
      <c r="C1279" s="45"/>
      <c r="D1279" s="45"/>
      <c r="E1279" s="45"/>
      <c r="F1279" s="45"/>
      <c r="G1279" s="45"/>
      <c r="H1279" s="45"/>
      <c r="I1279" s="45"/>
      <c r="J1279" s="45"/>
      <c r="K1279" s="45"/>
      <c r="L1279" s="45"/>
      <c r="M1279" s="45"/>
      <c r="N1279" s="45"/>
      <c r="O1279" s="45"/>
    </row>
    <row r="1280" spans="2:15" ht="24.95" customHeight="1" x14ac:dyDescent="0.2">
      <c r="B1280" s="45"/>
      <c r="C1280" s="45"/>
      <c r="D1280" s="45"/>
      <c r="E1280" s="45"/>
      <c r="F1280" s="45"/>
      <c r="G1280" s="45"/>
      <c r="H1280" s="45"/>
      <c r="I1280" s="45"/>
      <c r="J1280" s="45"/>
      <c r="K1280" s="45"/>
      <c r="L1280" s="45"/>
      <c r="M1280" s="45"/>
      <c r="N1280" s="45"/>
      <c r="O1280" s="45"/>
    </row>
    <row r="1281" spans="2:15" ht="24.95" customHeight="1" x14ac:dyDescent="0.2">
      <c r="B1281" s="45"/>
      <c r="C1281" s="45"/>
      <c r="D1281" s="45"/>
      <c r="E1281" s="45"/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</row>
    <row r="1282" spans="2:15" ht="24.95" customHeight="1" x14ac:dyDescent="0.2">
      <c r="B1282" s="45"/>
      <c r="C1282" s="45"/>
      <c r="D1282" s="45"/>
      <c r="E1282" s="45"/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</row>
    <row r="1283" spans="2:15" ht="24.95" customHeight="1" x14ac:dyDescent="0.2"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5"/>
      <c r="M1283" s="45"/>
      <c r="N1283" s="45"/>
      <c r="O1283" s="45"/>
    </row>
    <row r="1284" spans="2:15" ht="24.95" customHeight="1" x14ac:dyDescent="0.2">
      <c r="B1284" s="45"/>
      <c r="C1284" s="45"/>
      <c r="D1284" s="45"/>
      <c r="E1284" s="45"/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</row>
    <row r="1285" spans="2:15" ht="24.95" customHeight="1" x14ac:dyDescent="0.2">
      <c r="B1285" s="45"/>
      <c r="C1285" s="45"/>
      <c r="D1285" s="45"/>
      <c r="E1285" s="45"/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</row>
    <row r="1286" spans="2:15" ht="24.95" customHeight="1" x14ac:dyDescent="0.2"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</row>
    <row r="1287" spans="2:15" ht="24.95" customHeight="1" x14ac:dyDescent="0.2">
      <c r="B1287" s="45"/>
      <c r="C1287" s="45"/>
      <c r="D1287" s="45"/>
      <c r="E1287" s="45"/>
      <c r="F1287" s="45"/>
      <c r="G1287" s="45"/>
      <c r="H1287" s="45"/>
      <c r="I1287" s="45"/>
      <c r="J1287" s="45"/>
      <c r="K1287" s="45"/>
      <c r="M1287" s="22">
        <v>17</v>
      </c>
      <c r="N1287" s="45"/>
    </row>
    <row r="1288" spans="2:15" ht="25.5" customHeight="1" x14ac:dyDescent="0.2">
      <c r="B1288" s="236" t="s">
        <v>122</v>
      </c>
      <c r="C1288" s="236"/>
      <c r="D1288" s="236"/>
      <c r="E1288" s="236"/>
      <c r="F1288" s="236"/>
      <c r="G1288" s="236"/>
      <c r="H1288" s="236"/>
      <c r="I1288" s="236"/>
      <c r="J1288" s="236"/>
      <c r="K1288" s="236"/>
      <c r="L1288" s="236"/>
      <c r="M1288" s="236"/>
    </row>
    <row r="1289" spans="2:15" ht="15" customHeight="1" x14ac:dyDescent="0.2">
      <c r="B1289" s="50"/>
      <c r="C1289" s="50"/>
      <c r="D1289" s="50"/>
      <c r="E1289" s="50"/>
      <c r="F1289" s="50"/>
      <c r="G1289" s="50"/>
      <c r="H1289" s="50"/>
      <c r="I1289" s="50"/>
      <c r="J1289" s="50"/>
      <c r="K1289" s="50"/>
      <c r="L1289" s="50"/>
    </row>
    <row r="1290" spans="2:15" ht="25.5" customHeight="1" x14ac:dyDescent="0.2">
      <c r="B1290" s="236" t="s">
        <v>123</v>
      </c>
      <c r="C1290" s="236"/>
      <c r="D1290" s="236"/>
      <c r="E1290" s="236"/>
      <c r="F1290" s="236"/>
      <c r="G1290" s="236"/>
      <c r="H1290" s="236"/>
      <c r="I1290" s="236"/>
      <c r="J1290" s="236"/>
      <c r="K1290" s="236"/>
      <c r="L1290" s="236"/>
      <c r="M1290" s="236"/>
    </row>
    <row r="1291" spans="2:15" ht="15" customHeight="1" x14ac:dyDescent="0.2">
      <c r="B1291" s="44"/>
      <c r="C1291" s="44"/>
      <c r="D1291" s="44"/>
      <c r="E1291" s="44"/>
      <c r="F1291" s="44"/>
      <c r="G1291" s="44"/>
    </row>
    <row r="1292" spans="2:15" ht="24.95" customHeight="1" x14ac:dyDescent="0.2">
      <c r="B1292" s="250" t="s">
        <v>96</v>
      </c>
      <c r="C1292" s="250"/>
      <c r="D1292" s="250"/>
      <c r="E1292" s="250"/>
      <c r="F1292" s="250"/>
      <c r="G1292" s="250"/>
      <c r="H1292" s="250"/>
      <c r="I1292" s="250"/>
      <c r="J1292" s="250"/>
    </row>
    <row r="1293" spans="2:15" ht="24.95" customHeight="1" x14ac:dyDescent="0.2">
      <c r="B1293" s="229" t="s">
        <v>36</v>
      </c>
      <c r="C1293" s="249" t="s">
        <v>47</v>
      </c>
      <c r="D1293" s="249"/>
      <c r="E1293" s="249"/>
      <c r="F1293" s="249" t="s">
        <v>48</v>
      </c>
      <c r="G1293" s="249"/>
      <c r="H1293" s="249"/>
      <c r="I1293" s="93" t="s">
        <v>52</v>
      </c>
      <c r="J1293" s="95" t="s">
        <v>53</v>
      </c>
      <c r="M1293" s="2"/>
    </row>
    <row r="1294" spans="2:15" ht="24.95" customHeight="1" x14ac:dyDescent="0.2">
      <c r="B1294" s="230"/>
      <c r="C1294" s="91" t="s">
        <v>66</v>
      </c>
      <c r="D1294" s="91" t="s">
        <v>67</v>
      </c>
      <c r="E1294" s="129" t="s">
        <v>68</v>
      </c>
      <c r="F1294" s="91" t="s">
        <v>69</v>
      </c>
      <c r="G1294" s="91" t="s">
        <v>70</v>
      </c>
      <c r="H1294" s="92" t="s">
        <v>71</v>
      </c>
      <c r="I1294" s="94" t="s">
        <v>85</v>
      </c>
      <c r="J1294" s="96" t="s">
        <v>86</v>
      </c>
      <c r="M1294" s="2"/>
    </row>
    <row r="1295" spans="2:15" ht="24.95" customHeight="1" x14ac:dyDescent="0.2">
      <c r="B1295" s="190" t="s">
        <v>113</v>
      </c>
      <c r="C1295" s="203">
        <v>1665</v>
      </c>
      <c r="D1295" s="203">
        <v>42</v>
      </c>
      <c r="E1295" s="191">
        <v>1707</v>
      </c>
      <c r="F1295" s="203">
        <v>4797</v>
      </c>
      <c r="G1295" s="203">
        <v>84</v>
      </c>
      <c r="H1295" s="192">
        <v>4881</v>
      </c>
      <c r="I1295" s="193">
        <v>0.18199655349999999</v>
      </c>
      <c r="J1295" s="194">
        <v>2.8594024604568999</v>
      </c>
      <c r="K1295" s="35"/>
      <c r="M1295" s="2"/>
    </row>
    <row r="1296" spans="2:15" ht="24.95" customHeight="1" x14ac:dyDescent="0.2">
      <c r="B1296" s="190" t="s">
        <v>5</v>
      </c>
      <c r="C1296" s="203">
        <v>3824</v>
      </c>
      <c r="D1296" s="203">
        <v>557</v>
      </c>
      <c r="E1296" s="191">
        <v>4381</v>
      </c>
      <c r="F1296" s="203">
        <v>4969</v>
      </c>
      <c r="G1296" s="203">
        <v>713</v>
      </c>
      <c r="H1296" s="192">
        <v>5682</v>
      </c>
      <c r="I1296" s="193">
        <v>0.20343669989999999</v>
      </c>
      <c r="J1296" s="194">
        <v>1.296964163433</v>
      </c>
      <c r="K1296" s="35"/>
      <c r="M1296" s="2"/>
    </row>
    <row r="1297" spans="2:14" ht="24.95" customHeight="1" x14ac:dyDescent="0.2">
      <c r="B1297" s="190" t="s">
        <v>22</v>
      </c>
      <c r="C1297" s="203">
        <v>2593</v>
      </c>
      <c r="D1297" s="203">
        <v>229</v>
      </c>
      <c r="E1297" s="191">
        <v>2822</v>
      </c>
      <c r="F1297" s="203">
        <v>6195</v>
      </c>
      <c r="G1297" s="203">
        <v>431</v>
      </c>
      <c r="H1297" s="192">
        <v>6626</v>
      </c>
      <c r="I1297" s="193">
        <v>0.22222513860000001</v>
      </c>
      <c r="J1297" s="194">
        <v>2.3479801559178002</v>
      </c>
      <c r="K1297" s="35"/>
      <c r="M1297" s="2"/>
    </row>
    <row r="1298" spans="2:14" ht="24.95" customHeight="1" x14ac:dyDescent="0.2">
      <c r="B1298" s="190" t="s">
        <v>7</v>
      </c>
      <c r="C1298" s="203">
        <v>427</v>
      </c>
      <c r="D1298" s="203">
        <v>0</v>
      </c>
      <c r="E1298" s="191">
        <v>427</v>
      </c>
      <c r="F1298" s="203">
        <v>1162</v>
      </c>
      <c r="G1298" s="203">
        <v>0</v>
      </c>
      <c r="H1298" s="192">
        <v>1162</v>
      </c>
      <c r="I1298" s="193">
        <v>0.19605511589999999</v>
      </c>
      <c r="J1298" s="194">
        <v>2.7213114754098</v>
      </c>
      <c r="K1298" s="35"/>
      <c r="M1298" s="2"/>
    </row>
    <row r="1299" spans="2:14" ht="24.95" customHeight="1" x14ac:dyDescent="0.2">
      <c r="B1299" s="190" t="s">
        <v>8</v>
      </c>
      <c r="C1299" s="203">
        <v>6393</v>
      </c>
      <c r="D1299" s="203">
        <v>1964</v>
      </c>
      <c r="E1299" s="191">
        <v>8357</v>
      </c>
      <c r="F1299" s="203">
        <v>13717</v>
      </c>
      <c r="G1299" s="203">
        <v>4275</v>
      </c>
      <c r="H1299" s="192">
        <v>17992</v>
      </c>
      <c r="I1299" s="193">
        <v>0.28865450570000001</v>
      </c>
      <c r="J1299" s="194">
        <v>2.1529256910374999</v>
      </c>
      <c r="K1299" s="35"/>
      <c r="M1299" s="2"/>
    </row>
    <row r="1300" spans="2:14" ht="24.95" customHeight="1" x14ac:dyDescent="0.2">
      <c r="B1300" s="190" t="s">
        <v>9</v>
      </c>
      <c r="C1300" s="203">
        <v>3267</v>
      </c>
      <c r="D1300" s="203">
        <v>580</v>
      </c>
      <c r="E1300" s="191">
        <v>3847</v>
      </c>
      <c r="F1300" s="203">
        <v>4442</v>
      </c>
      <c r="G1300" s="203">
        <v>1161</v>
      </c>
      <c r="H1300" s="192">
        <v>5603</v>
      </c>
      <c r="I1300" s="193">
        <v>0.16488208830000001</v>
      </c>
      <c r="J1300" s="194">
        <v>1.4564595788926</v>
      </c>
      <c r="K1300" s="35"/>
      <c r="M1300" s="2"/>
    </row>
    <row r="1301" spans="2:14" ht="24.95" customHeight="1" x14ac:dyDescent="0.2">
      <c r="B1301" s="190" t="s">
        <v>10</v>
      </c>
      <c r="C1301" s="203">
        <v>1181</v>
      </c>
      <c r="D1301" s="203">
        <v>43</v>
      </c>
      <c r="E1301" s="191">
        <v>1224</v>
      </c>
      <c r="F1301" s="203">
        <v>2620</v>
      </c>
      <c r="G1301" s="203">
        <v>53</v>
      </c>
      <c r="H1301" s="192">
        <v>2673</v>
      </c>
      <c r="I1301" s="193">
        <v>0.16906508240000001</v>
      </c>
      <c r="J1301" s="194">
        <v>2.1838235294118</v>
      </c>
      <c r="K1301" s="35"/>
      <c r="M1301" s="2"/>
    </row>
    <row r="1302" spans="2:14" ht="24.95" customHeight="1" x14ac:dyDescent="0.2">
      <c r="B1302" s="190" t="s">
        <v>11</v>
      </c>
      <c r="C1302" s="203">
        <v>568</v>
      </c>
      <c r="D1302" s="203">
        <v>196</v>
      </c>
      <c r="E1302" s="191">
        <v>764</v>
      </c>
      <c r="F1302" s="203">
        <v>1725</v>
      </c>
      <c r="G1302" s="203">
        <v>274</v>
      </c>
      <c r="H1302" s="192">
        <v>1999</v>
      </c>
      <c r="I1302" s="193">
        <v>0.1359863946</v>
      </c>
      <c r="J1302" s="194">
        <v>2.6164921465969</v>
      </c>
      <c r="K1302" s="35"/>
      <c r="M1302" s="36"/>
    </row>
    <row r="1303" spans="2:14" ht="24.95" customHeight="1" x14ac:dyDescent="0.2">
      <c r="B1303" s="190" t="s">
        <v>12</v>
      </c>
      <c r="C1303" s="203">
        <v>701</v>
      </c>
      <c r="D1303" s="203">
        <v>67</v>
      </c>
      <c r="E1303" s="191">
        <v>768</v>
      </c>
      <c r="F1303" s="203">
        <v>1697</v>
      </c>
      <c r="G1303" s="203">
        <v>68</v>
      </c>
      <c r="H1303" s="192">
        <v>1765</v>
      </c>
      <c r="I1303" s="193">
        <v>0.13075885900000001</v>
      </c>
      <c r="J1303" s="194">
        <v>2.2981770833333002</v>
      </c>
      <c r="K1303" s="35"/>
      <c r="M1303" s="36"/>
    </row>
    <row r="1304" spans="2:14" ht="24.95" customHeight="1" x14ac:dyDescent="0.2">
      <c r="B1304" s="199" t="s">
        <v>14</v>
      </c>
      <c r="C1304" s="181">
        <v>20619</v>
      </c>
      <c r="D1304" s="181">
        <v>3678</v>
      </c>
      <c r="E1304" s="195">
        <v>24297</v>
      </c>
      <c r="F1304" s="181">
        <v>41324</v>
      </c>
      <c r="G1304" s="181">
        <v>7059</v>
      </c>
      <c r="H1304" s="196">
        <v>48383</v>
      </c>
      <c r="I1304" s="197">
        <v>0.20961917729999999</v>
      </c>
      <c r="J1304" s="198">
        <v>1.9913158003046001</v>
      </c>
      <c r="M1304" s="36"/>
    </row>
    <row r="1305" spans="2:14" ht="24.95" customHeight="1" x14ac:dyDescent="0.2">
      <c r="B1305" s="156"/>
      <c r="C1305" s="41"/>
      <c r="D1305" s="41"/>
      <c r="E1305" s="42"/>
      <c r="F1305" s="41"/>
      <c r="G1305" s="41"/>
      <c r="H1305" s="42"/>
      <c r="I1305" s="48"/>
      <c r="J1305" s="49"/>
      <c r="M1305" s="10"/>
    </row>
    <row r="1306" spans="2:14" ht="24.95" customHeight="1" x14ac:dyDescent="0.2">
      <c r="B1306" s="53"/>
      <c r="C1306" s="53"/>
      <c r="D1306" s="53"/>
      <c r="E1306" s="53"/>
      <c r="F1306" s="53"/>
      <c r="G1306" s="53"/>
      <c r="H1306" s="53"/>
      <c r="I1306" s="53"/>
      <c r="J1306" s="53"/>
      <c r="K1306" s="53"/>
      <c r="L1306" s="53"/>
      <c r="M1306" s="53"/>
      <c r="N1306" s="53"/>
    </row>
    <row r="1307" spans="2:14" ht="24.95" customHeight="1" x14ac:dyDescent="0.2">
      <c r="B1307" s="51"/>
      <c r="C1307" s="51"/>
      <c r="D1307" s="51"/>
      <c r="E1307" s="51"/>
      <c r="F1307" s="51"/>
      <c r="G1307" s="51"/>
      <c r="H1307" s="51"/>
      <c r="I1307" s="51"/>
      <c r="J1307" s="51"/>
      <c r="K1307" s="52"/>
      <c r="L1307" s="52"/>
      <c r="M1307" s="52"/>
      <c r="N1307" s="52"/>
    </row>
    <row r="1308" spans="2:14" ht="24.95" customHeight="1" x14ac:dyDescent="0.2">
      <c r="B1308" s="7"/>
      <c r="C1308" s="7"/>
      <c r="D1308" s="7"/>
      <c r="E1308" s="7"/>
      <c r="G1308" s="7"/>
      <c r="H1308" s="7"/>
      <c r="I1308" s="7"/>
      <c r="J1308" s="7"/>
    </row>
    <row r="1309" spans="2:14" ht="24.95" customHeight="1" x14ac:dyDescent="0.2">
      <c r="B1309" s="7"/>
      <c r="C1309" s="7"/>
      <c r="D1309" s="7"/>
      <c r="E1309" s="7"/>
      <c r="G1309" s="7"/>
      <c r="H1309" s="7"/>
      <c r="I1309" s="7"/>
      <c r="J1309" s="7"/>
    </row>
    <row r="1310" spans="2:14" ht="24.95" customHeight="1" x14ac:dyDescent="0.2">
      <c r="B1310" s="7"/>
      <c r="C1310" s="7"/>
      <c r="D1310" s="7"/>
      <c r="E1310" s="7"/>
      <c r="G1310" s="7"/>
      <c r="H1310" s="7"/>
      <c r="I1310" s="7"/>
      <c r="J1310" s="7"/>
    </row>
    <row r="1311" spans="2:14" ht="24.95" customHeight="1" x14ac:dyDescent="0.2">
      <c r="B1311" s="7"/>
      <c r="C1311" s="7"/>
      <c r="D1311" s="7"/>
      <c r="E1311" s="7"/>
      <c r="G1311" s="7"/>
      <c r="H1311" s="7"/>
      <c r="I1311" s="7"/>
      <c r="J1311" s="7"/>
    </row>
    <row r="1312" spans="2:14" ht="24.95" customHeight="1" x14ac:dyDescent="0.2">
      <c r="B1312" s="7"/>
      <c r="C1312" s="7"/>
      <c r="D1312" s="7"/>
      <c r="E1312" s="7"/>
      <c r="G1312" s="7"/>
      <c r="H1312" s="7"/>
      <c r="I1312" s="7"/>
      <c r="J1312" s="7"/>
    </row>
    <row r="1313" spans="2:13" ht="24.95" customHeight="1" x14ac:dyDescent="0.2">
      <c r="B1313" s="7"/>
      <c r="C1313" s="7"/>
      <c r="D1313" s="7"/>
      <c r="E1313" s="7"/>
      <c r="G1313" s="7"/>
      <c r="H1313" s="7"/>
      <c r="I1313" s="7"/>
      <c r="J1313" s="7"/>
    </row>
    <row r="1314" spans="2:13" ht="24.95" customHeight="1" x14ac:dyDescent="0.2">
      <c r="B1314" s="7"/>
      <c r="C1314" s="7"/>
      <c r="D1314" s="7"/>
      <c r="E1314" s="7"/>
      <c r="G1314" s="7"/>
      <c r="H1314" s="7"/>
      <c r="I1314" s="7"/>
      <c r="J1314" s="7"/>
    </row>
    <row r="1315" spans="2:13" ht="24.95" customHeight="1" x14ac:dyDescent="0.2">
      <c r="B1315" s="7"/>
      <c r="C1315" s="7"/>
      <c r="D1315" s="7"/>
      <c r="E1315" s="7"/>
      <c r="G1315" s="7"/>
      <c r="H1315" s="7"/>
      <c r="I1315" s="7"/>
      <c r="J1315" s="7"/>
    </row>
    <row r="1316" spans="2:13" ht="24.95" customHeight="1" x14ac:dyDescent="0.2">
      <c r="B1316" s="7"/>
      <c r="C1316" s="7"/>
      <c r="D1316" s="7"/>
      <c r="E1316" s="7"/>
      <c r="F1316" s="7"/>
      <c r="G1316" s="7"/>
      <c r="H1316" s="7"/>
      <c r="I1316" s="7"/>
      <c r="J1316" s="7"/>
      <c r="K1316" s="7"/>
    </row>
    <row r="1317" spans="2:13" ht="24.95" customHeight="1" x14ac:dyDescent="0.2"/>
    <row r="1318" spans="2:13" ht="25.5" customHeight="1" x14ac:dyDescent="0.2">
      <c r="B1318" s="238" t="s">
        <v>175</v>
      </c>
      <c r="C1318" s="238"/>
      <c r="D1318" s="238"/>
      <c r="E1318" s="238"/>
      <c r="F1318" s="238"/>
      <c r="G1318" s="238"/>
      <c r="H1318" s="238"/>
      <c r="I1318" s="238"/>
      <c r="J1318" s="238"/>
      <c r="K1318" s="238"/>
      <c r="L1318" s="238"/>
      <c r="M1318" s="238"/>
    </row>
    <row r="1319" spans="2:13" ht="24.95" customHeight="1" x14ac:dyDescent="0.2">
      <c r="B1319" s="44"/>
      <c r="C1319" s="44"/>
      <c r="D1319" s="44"/>
      <c r="E1319" s="44"/>
      <c r="F1319" s="44"/>
      <c r="G1319" s="44"/>
    </row>
    <row r="1320" spans="2:13" ht="24.95" customHeight="1" x14ac:dyDescent="0.2">
      <c r="B1320" s="234" t="s">
        <v>13</v>
      </c>
      <c r="C1320" s="234"/>
      <c r="D1320" s="234"/>
      <c r="E1320" s="234"/>
      <c r="F1320" s="234"/>
      <c r="G1320" s="234"/>
      <c r="H1320" s="234"/>
      <c r="I1320" s="28"/>
      <c r="J1320" s="28"/>
      <c r="K1320" s="28"/>
      <c r="L1320" s="28"/>
    </row>
    <row r="1321" spans="2:13" ht="24.95" customHeight="1" x14ac:dyDescent="0.2">
      <c r="B1321" s="89" t="s">
        <v>35</v>
      </c>
      <c r="C1321" s="227" t="s">
        <v>62</v>
      </c>
      <c r="D1321" s="227"/>
      <c r="E1321" s="227" t="s">
        <v>63</v>
      </c>
      <c r="F1321" s="227"/>
      <c r="G1321" s="227" t="s">
        <v>0</v>
      </c>
      <c r="H1321" s="227"/>
      <c r="I1321" s="28"/>
      <c r="J1321" s="28"/>
      <c r="K1321" s="28"/>
      <c r="L1321" s="28"/>
    </row>
    <row r="1322" spans="2:13" ht="24.95" customHeight="1" x14ac:dyDescent="0.2">
      <c r="B1322" s="188" t="s">
        <v>159</v>
      </c>
      <c r="C1322" s="218">
        <v>15209</v>
      </c>
      <c r="D1322" s="218"/>
      <c r="E1322" s="218">
        <v>1270</v>
      </c>
      <c r="F1322" s="218"/>
      <c r="G1322" s="219">
        <v>16479</v>
      </c>
      <c r="H1322" s="221"/>
      <c r="I1322" s="28"/>
      <c r="J1322" s="28"/>
      <c r="K1322" s="28"/>
      <c r="L1322" s="28"/>
    </row>
    <row r="1323" spans="2:13" ht="24.95" customHeight="1" x14ac:dyDescent="0.2">
      <c r="B1323" s="188" t="s">
        <v>157</v>
      </c>
      <c r="C1323" s="218">
        <v>20619</v>
      </c>
      <c r="D1323" s="218"/>
      <c r="E1323" s="218">
        <v>3678</v>
      </c>
      <c r="F1323" s="218"/>
      <c r="G1323" s="219">
        <v>24297</v>
      </c>
      <c r="H1323" s="221"/>
      <c r="I1323" s="28"/>
      <c r="J1323" s="28"/>
      <c r="K1323" s="28"/>
      <c r="L1323" s="28"/>
    </row>
    <row r="1324" spans="2:13" ht="24.95" customHeight="1" x14ac:dyDescent="0.2">
      <c r="B1324" s="78" t="s">
        <v>43</v>
      </c>
      <c r="C1324" s="224">
        <f>(C1323-C1322)/C1322</f>
        <v>0.35571043461108554</v>
      </c>
      <c r="D1324" s="224"/>
      <c r="E1324" s="224">
        <f>(E1323-E1322)/E1322</f>
        <v>1.8960629921259842</v>
      </c>
      <c r="F1324" s="224"/>
      <c r="G1324" s="224">
        <f>(G1323-G1322)/G1322</f>
        <v>0.47442199162570542</v>
      </c>
      <c r="H1324" s="224"/>
      <c r="I1324" s="28"/>
      <c r="J1324" s="28"/>
      <c r="K1324" s="28"/>
      <c r="L1324" s="28"/>
    </row>
    <row r="1325" spans="2:13" ht="24.95" customHeight="1" x14ac:dyDescent="0.2"/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>
      <c r="B1335" s="225" t="s">
        <v>15</v>
      </c>
      <c r="C1335" s="225"/>
      <c r="D1335" s="225"/>
      <c r="E1335" s="225"/>
      <c r="F1335" s="225"/>
      <c r="G1335" s="225"/>
      <c r="H1335" s="225"/>
      <c r="I1335" s="225"/>
      <c r="J1335" s="225"/>
    </row>
    <row r="1336" spans="2:12" ht="24.95" customHeight="1" x14ac:dyDescent="0.2">
      <c r="B1336" s="97" t="s">
        <v>35</v>
      </c>
      <c r="C1336" s="226" t="s">
        <v>64</v>
      </c>
      <c r="D1336" s="226"/>
      <c r="E1336" s="226" t="s">
        <v>65</v>
      </c>
      <c r="F1336" s="226"/>
      <c r="G1336" s="226" t="s">
        <v>1</v>
      </c>
      <c r="H1336" s="226"/>
      <c r="I1336" s="226" t="s">
        <v>18</v>
      </c>
      <c r="J1336" s="226"/>
      <c r="L1336" s="29"/>
    </row>
    <row r="1337" spans="2:12" ht="24.95" customHeight="1" x14ac:dyDescent="0.2">
      <c r="B1337" s="188" t="s">
        <v>159</v>
      </c>
      <c r="C1337" s="218">
        <v>31317</v>
      </c>
      <c r="D1337" s="218"/>
      <c r="E1337" s="218">
        <v>2566</v>
      </c>
      <c r="F1337" s="218"/>
      <c r="G1337" s="219">
        <v>33883</v>
      </c>
      <c r="H1337" s="219"/>
      <c r="I1337" s="220">
        <v>0.18697261400000001</v>
      </c>
      <c r="J1337" s="221"/>
    </row>
    <row r="1338" spans="2:12" ht="24.95" customHeight="1" x14ac:dyDescent="0.2">
      <c r="B1338" s="188" t="s">
        <v>157</v>
      </c>
      <c r="C1338" s="218">
        <v>41324</v>
      </c>
      <c r="D1338" s="218"/>
      <c r="E1338" s="218">
        <v>7059</v>
      </c>
      <c r="F1338" s="218"/>
      <c r="G1338" s="219">
        <v>48383</v>
      </c>
      <c r="H1338" s="219"/>
      <c r="I1338" s="220">
        <v>0.20961917729999999</v>
      </c>
      <c r="J1338" s="221"/>
    </row>
    <row r="1339" spans="2:12" ht="24.95" customHeight="1" x14ac:dyDescent="0.2">
      <c r="B1339" s="75" t="s">
        <v>43</v>
      </c>
      <c r="C1339" s="223">
        <f>(C1338-C1337)/C1337</f>
        <v>0.31953890858000444</v>
      </c>
      <c r="D1339" s="223"/>
      <c r="E1339" s="223">
        <f>(E1338-E1337)/E1337</f>
        <v>1.7509742790335152</v>
      </c>
      <c r="F1339" s="223"/>
      <c r="G1339" s="223">
        <f>(G1338-G1337)/G1337</f>
        <v>0.42794321636218752</v>
      </c>
      <c r="H1339" s="223"/>
      <c r="I1339" s="223">
        <f>(I1338-I1337)/I1337</f>
        <v>0.12112235484925069</v>
      </c>
      <c r="J1339" s="223"/>
    </row>
    <row r="1340" spans="2:12" ht="24.95" customHeight="1" x14ac:dyDescent="0.2"/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>
      <c r="M1349" s="15">
        <v>18</v>
      </c>
    </row>
    <row r="1350" spans="2:14" s="84" customFormat="1" ht="25.5" customHeight="1" x14ac:dyDescent="0.2">
      <c r="B1350" s="232" t="s">
        <v>176</v>
      </c>
      <c r="C1350" s="232"/>
      <c r="D1350" s="232"/>
      <c r="E1350" s="232"/>
      <c r="F1350" s="232"/>
      <c r="G1350" s="232"/>
      <c r="H1350" s="232"/>
      <c r="I1350" s="232"/>
      <c r="J1350" s="232"/>
      <c r="K1350" s="232"/>
      <c r="L1350" s="232"/>
      <c r="M1350" s="232"/>
    </row>
    <row r="1351" spans="2:14" ht="15" customHeight="1" x14ac:dyDescent="0.2">
      <c r="B1351" s="19"/>
      <c r="C1351" s="23"/>
      <c r="D1351" s="23"/>
      <c r="E1351" s="23"/>
      <c r="F1351" s="23"/>
      <c r="G1351" s="23"/>
      <c r="H1351" s="23"/>
      <c r="I1351" s="23"/>
      <c r="J1351" s="23"/>
      <c r="K1351" s="23"/>
      <c r="L1351" s="23"/>
      <c r="M1351" s="23"/>
      <c r="N1351" s="23"/>
    </row>
    <row r="1352" spans="2:14" ht="24.95" customHeight="1" x14ac:dyDescent="0.2">
      <c r="B1352" s="246" t="s">
        <v>13</v>
      </c>
      <c r="C1352" s="246"/>
      <c r="D1352" s="246"/>
      <c r="E1352" s="246"/>
      <c r="F1352" s="246"/>
      <c r="G1352" s="246"/>
      <c r="H1352" s="246"/>
      <c r="I1352" s="80"/>
      <c r="J1352" s="80"/>
      <c r="K1352" s="80"/>
      <c r="L1352" s="80"/>
      <c r="M1352" s="80"/>
      <c r="N1352" s="80"/>
    </row>
    <row r="1353" spans="2:14" ht="24.95" customHeight="1" x14ac:dyDescent="0.2">
      <c r="B1353" s="69" t="s">
        <v>35</v>
      </c>
      <c r="C1353" s="228" t="s">
        <v>51</v>
      </c>
      <c r="D1353" s="228"/>
      <c r="E1353" s="228" t="s">
        <v>50</v>
      </c>
      <c r="F1353" s="228"/>
      <c r="G1353" s="228" t="s">
        <v>0</v>
      </c>
      <c r="H1353" s="228"/>
    </row>
    <row r="1354" spans="2:14" ht="24.95" customHeight="1" x14ac:dyDescent="0.2">
      <c r="B1354" s="188" t="s">
        <v>162</v>
      </c>
      <c r="C1354" s="218">
        <v>136545</v>
      </c>
      <c r="D1354" s="218"/>
      <c r="E1354" s="218">
        <v>14155</v>
      </c>
      <c r="F1354" s="218"/>
      <c r="G1354" s="219">
        <v>150700</v>
      </c>
      <c r="H1354" s="219"/>
    </row>
    <row r="1355" spans="2:14" ht="24.95" customHeight="1" x14ac:dyDescent="0.2">
      <c r="B1355" s="188" t="s">
        <v>158</v>
      </c>
      <c r="C1355" s="222">
        <v>212120</v>
      </c>
      <c r="D1355" s="222"/>
      <c r="E1355" s="222">
        <v>37708</v>
      </c>
      <c r="F1355" s="222"/>
      <c r="G1355" s="219">
        <v>249828</v>
      </c>
      <c r="H1355" s="219"/>
    </row>
    <row r="1356" spans="2:14" ht="24.95" customHeight="1" x14ac:dyDescent="0.2">
      <c r="B1356" s="78" t="s">
        <v>43</v>
      </c>
      <c r="C1356" s="224">
        <f>(C1355-C1354)/C1354</f>
        <v>0.55348053755172288</v>
      </c>
      <c r="D1356" s="224"/>
      <c r="E1356" s="224">
        <f>(E1355-E1354)/E1354</f>
        <v>1.6639350052984812</v>
      </c>
      <c r="F1356" s="224"/>
      <c r="G1356" s="224">
        <f>(G1355-G1354)/G1354</f>
        <v>0.65778367617783673</v>
      </c>
      <c r="H1356" s="224"/>
    </row>
    <row r="1357" spans="2:14" ht="24.95" customHeight="1" x14ac:dyDescent="0.2">
      <c r="B1357" s="24"/>
      <c r="C1357" s="5"/>
      <c r="D1357" s="5"/>
      <c r="E1357" s="5"/>
      <c r="F1357" s="5"/>
      <c r="G1357" s="5"/>
      <c r="H1357" s="5"/>
    </row>
    <row r="1358" spans="2:14" ht="24.95" customHeight="1" x14ac:dyDescent="0.2">
      <c r="B1358" s="24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4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4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4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4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4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4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4"/>
      <c r="C1365" s="5"/>
      <c r="D1365" s="5"/>
      <c r="E1365" s="5"/>
      <c r="F1365" s="5"/>
      <c r="G1365" s="5"/>
      <c r="H1365" s="5"/>
    </row>
    <row r="1366" spans="2:8" ht="24.95" customHeight="1" x14ac:dyDescent="0.2"/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>
      <c r="B1378" s="225" t="s">
        <v>15</v>
      </c>
      <c r="C1378" s="225"/>
      <c r="D1378" s="225"/>
      <c r="E1378" s="225"/>
      <c r="F1378" s="225"/>
      <c r="G1378" s="225"/>
      <c r="H1378" s="225"/>
      <c r="I1378" s="225"/>
      <c r="J1378" s="225"/>
    </row>
    <row r="1379" spans="2:12" ht="24.95" customHeight="1" x14ac:dyDescent="0.2">
      <c r="B1379" s="97" t="s">
        <v>35</v>
      </c>
      <c r="C1379" s="226" t="s">
        <v>40</v>
      </c>
      <c r="D1379" s="226"/>
      <c r="E1379" s="226" t="s">
        <v>41</v>
      </c>
      <c r="F1379" s="226"/>
      <c r="G1379" s="226" t="s">
        <v>42</v>
      </c>
      <c r="H1379" s="226"/>
      <c r="I1379" s="226" t="s">
        <v>89</v>
      </c>
      <c r="J1379" s="226"/>
      <c r="L1379" s="29"/>
    </row>
    <row r="1380" spans="2:12" ht="24.95" customHeight="1" x14ac:dyDescent="0.2">
      <c r="B1380" s="188" t="s">
        <v>162</v>
      </c>
      <c r="C1380" s="218">
        <v>317051</v>
      </c>
      <c r="D1380" s="218"/>
      <c r="E1380" s="218">
        <v>32168</v>
      </c>
      <c r="F1380" s="218"/>
      <c r="G1380" s="219">
        <v>349219</v>
      </c>
      <c r="H1380" s="219"/>
      <c r="I1380" s="220">
        <v>0.18975399654361</v>
      </c>
      <c r="J1380" s="221"/>
    </row>
    <row r="1381" spans="2:12" ht="24.95" customHeight="1" x14ac:dyDescent="0.2">
      <c r="B1381" s="188" t="s">
        <v>158</v>
      </c>
      <c r="C1381" s="222">
        <v>470127</v>
      </c>
      <c r="D1381" s="222"/>
      <c r="E1381" s="222">
        <v>75013</v>
      </c>
      <c r="F1381" s="222"/>
      <c r="G1381" s="219">
        <v>545140</v>
      </c>
      <c r="H1381" s="219"/>
      <c r="I1381" s="231">
        <v>0.22473126106201999</v>
      </c>
      <c r="J1381" s="231"/>
    </row>
    <row r="1382" spans="2:12" ht="24.95" customHeight="1" x14ac:dyDescent="0.2">
      <c r="B1382" s="75" t="s">
        <v>43</v>
      </c>
      <c r="C1382" s="223">
        <f>(C1381-C1380)/C1380</f>
        <v>0.48281191354072373</v>
      </c>
      <c r="D1382" s="223"/>
      <c r="E1382" s="223">
        <f>(E1381-E1380)/E1380</f>
        <v>1.3319137030589405</v>
      </c>
      <c r="F1382" s="223"/>
      <c r="G1382" s="223">
        <f>(G1381-G1380)/G1380</f>
        <v>0.56102617555173118</v>
      </c>
      <c r="H1382" s="223"/>
      <c r="I1382" s="223">
        <f>(I1381-I1380)/I1380</f>
        <v>0.18432952746990697</v>
      </c>
      <c r="J1382" s="223"/>
    </row>
    <row r="1383" spans="2:12" ht="24.95" customHeight="1" x14ac:dyDescent="0.2">
      <c r="B1383" s="27"/>
      <c r="C1383" s="28"/>
      <c r="D1383" s="28"/>
      <c r="E1383" s="28"/>
      <c r="F1383" s="28"/>
      <c r="G1383" s="30"/>
      <c r="H1383" s="30"/>
      <c r="I1383" s="30"/>
      <c r="J1383" s="30"/>
    </row>
    <row r="1384" spans="2:12" ht="24.95" customHeight="1" x14ac:dyDescent="0.2"/>
    <row r="1385" spans="2:12" ht="24.95" customHeight="1" x14ac:dyDescent="0.2"/>
    <row r="1386" spans="2:12" ht="24.95" customHeight="1" x14ac:dyDescent="0.2"/>
    <row r="1387" spans="2:12" ht="24.95" customHeight="1" x14ac:dyDescent="0.2">
      <c r="L1387" s="31"/>
    </row>
    <row r="1388" spans="2:12" ht="24.95" customHeight="1" x14ac:dyDescent="0.2"/>
    <row r="1389" spans="2:12" ht="24.95" customHeight="1" x14ac:dyDescent="0.2"/>
    <row r="1390" spans="2:12" ht="24.95" customHeight="1" x14ac:dyDescent="0.2">
      <c r="L1390" s="18"/>
    </row>
    <row r="1391" spans="2:12" ht="24.95" customHeight="1" x14ac:dyDescent="0.2"/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>
      <c r="O1400" s="22"/>
    </row>
    <row r="1401" spans="2:15" ht="24.95" customHeight="1" x14ac:dyDescent="0.2">
      <c r="O1401" s="22"/>
    </row>
    <row r="1402" spans="2:15" ht="24.95" customHeight="1" x14ac:dyDescent="0.2">
      <c r="O1402" s="22"/>
    </row>
    <row r="1403" spans="2:15" ht="24.95" customHeight="1" x14ac:dyDescent="0.2">
      <c r="B1403" s="45"/>
      <c r="C1403" s="45"/>
      <c r="D1403" s="45"/>
      <c r="E1403" s="45"/>
      <c r="F1403" s="45"/>
      <c r="G1403" s="45"/>
      <c r="H1403" s="45"/>
      <c r="I1403" s="45"/>
      <c r="J1403" s="45"/>
      <c r="K1403" s="45"/>
      <c r="L1403" s="45"/>
      <c r="M1403" s="45"/>
      <c r="N1403" s="45"/>
      <c r="O1403" s="45"/>
    </row>
    <row r="1404" spans="2:15" ht="24.95" customHeight="1" x14ac:dyDescent="0.2">
      <c r="B1404" s="45"/>
      <c r="C1404" s="45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</row>
    <row r="1405" spans="2:15" ht="24.95" customHeight="1" x14ac:dyDescent="0.2">
      <c r="B1405" s="45"/>
      <c r="C1405" s="45"/>
      <c r="D1405" s="45"/>
      <c r="E1405" s="45"/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</row>
    <row r="1406" spans="2:15" ht="24.95" customHeight="1" x14ac:dyDescent="0.2">
      <c r="B1406" s="45"/>
      <c r="C1406" s="45"/>
      <c r="D1406" s="45"/>
      <c r="E1406" s="45"/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</row>
    <row r="1407" spans="2:15" ht="24.95" customHeight="1" x14ac:dyDescent="0.2">
      <c r="B1407" s="45"/>
      <c r="C1407" s="45"/>
      <c r="D1407" s="45"/>
      <c r="E1407" s="45"/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</row>
    <row r="1408" spans="2:15" ht="24.95" customHeight="1" x14ac:dyDescent="0.2">
      <c r="B1408" s="45"/>
      <c r="C1408" s="45"/>
      <c r="D1408" s="45"/>
      <c r="E1408" s="45"/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</row>
    <row r="1409" spans="2:15" ht="24.95" customHeight="1" x14ac:dyDescent="0.2">
      <c r="B1409" s="45"/>
      <c r="C1409" s="45"/>
      <c r="D1409" s="45"/>
      <c r="E1409" s="45"/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</row>
    <row r="1410" spans="2:15" ht="24.95" customHeight="1" x14ac:dyDescent="0.2">
      <c r="B1410" s="45"/>
      <c r="C1410" s="45"/>
      <c r="D1410" s="45"/>
      <c r="E1410" s="45"/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</row>
    <row r="1411" spans="2:15" ht="24.95" customHeight="1" x14ac:dyDescent="0.2">
      <c r="B1411" s="45"/>
      <c r="C1411" s="45"/>
      <c r="D1411" s="45"/>
      <c r="E1411" s="45"/>
      <c r="F1411" s="45"/>
      <c r="G1411" s="45"/>
      <c r="H1411" s="45"/>
      <c r="I1411" s="45"/>
      <c r="J1411" s="45"/>
      <c r="K1411" s="45"/>
      <c r="M1411" s="22">
        <v>19</v>
      </c>
      <c r="N1411" s="45"/>
    </row>
    <row r="1412" spans="2:15" ht="50.1" customHeight="1" x14ac:dyDescent="0.2">
      <c r="B1412" s="255" t="s">
        <v>39</v>
      </c>
      <c r="C1412" s="255"/>
      <c r="D1412" s="255"/>
      <c r="E1412" s="255"/>
      <c r="F1412" s="255"/>
      <c r="G1412" s="255"/>
      <c r="H1412" s="255"/>
      <c r="I1412" s="255"/>
      <c r="J1412" s="255"/>
      <c r="K1412" s="255"/>
      <c r="L1412" s="255"/>
      <c r="M1412" s="255"/>
    </row>
    <row r="1413" spans="2:15" ht="15" customHeight="1" x14ac:dyDescent="0.2"/>
    <row r="1414" spans="2:15" ht="25.5" customHeight="1" x14ac:dyDescent="0.2">
      <c r="B1414" s="254" t="s">
        <v>84</v>
      </c>
      <c r="C1414" s="254"/>
      <c r="D1414" s="254"/>
      <c r="E1414" s="254"/>
      <c r="F1414" s="254"/>
      <c r="G1414" s="254"/>
      <c r="H1414" s="254"/>
      <c r="I1414" s="254"/>
      <c r="J1414" s="254"/>
      <c r="K1414" s="254"/>
      <c r="L1414" s="254"/>
      <c r="M1414" s="254"/>
    </row>
    <row r="1415" spans="2:15" ht="15" customHeight="1" x14ac:dyDescent="0.2">
      <c r="B1415" s="54"/>
      <c r="C1415" s="54"/>
      <c r="D1415" s="54"/>
      <c r="E1415" s="54"/>
      <c r="F1415" s="54"/>
      <c r="G1415" s="54"/>
    </row>
    <row r="1416" spans="2:15" ht="24.95" customHeight="1" x14ac:dyDescent="0.25">
      <c r="B1416" s="135"/>
      <c r="C1416" s="135"/>
      <c r="D1416" s="135"/>
      <c r="E1416" s="138"/>
      <c r="F1416" s="138"/>
      <c r="G1416" s="138"/>
      <c r="M1416" s="24"/>
      <c r="N1416" s="24"/>
    </row>
    <row r="1417" spans="2:15" ht="24.95" customHeight="1" x14ac:dyDescent="0.2">
      <c r="B1417" s="256" t="s">
        <v>177</v>
      </c>
      <c r="C1417" s="256"/>
      <c r="D1417" s="256"/>
      <c r="E1417" s="139" t="s">
        <v>152</v>
      </c>
      <c r="F1417" s="139" t="s">
        <v>153</v>
      </c>
      <c r="G1417" s="140" t="s">
        <v>43</v>
      </c>
      <c r="M1417" s="119"/>
      <c r="N1417" s="120"/>
    </row>
    <row r="1418" spans="2:15" ht="24.95" customHeight="1" x14ac:dyDescent="0.2">
      <c r="B1418" s="291" t="s">
        <v>59</v>
      </c>
      <c r="C1418" s="286" t="s">
        <v>23</v>
      </c>
      <c r="D1418" s="286"/>
      <c r="E1418" s="206">
        <v>1902</v>
      </c>
      <c r="F1418" s="202">
        <f>I1486</f>
        <v>1864</v>
      </c>
      <c r="G1418" s="167">
        <f>(F1418-E1418)/E1418</f>
        <v>-1.9978969505783387E-2</v>
      </c>
      <c r="M1418" s="121"/>
      <c r="N1418" s="42"/>
    </row>
    <row r="1419" spans="2:15" ht="24.95" customHeight="1" x14ac:dyDescent="0.2">
      <c r="B1419" s="257"/>
      <c r="C1419" s="253" t="s">
        <v>29</v>
      </c>
      <c r="D1419" s="253"/>
      <c r="E1419" s="207">
        <v>71679</v>
      </c>
      <c r="F1419" s="203">
        <f>J1486</f>
        <v>71076</v>
      </c>
      <c r="G1419" s="168">
        <f t="shared" ref="G1419:G1431" si="4">(F1419-E1419)/E1419</f>
        <v>-8.412505754823588E-3</v>
      </c>
      <c r="M1419" s="121"/>
      <c r="N1419" s="42"/>
    </row>
    <row r="1420" spans="2:15" ht="24.95" customHeight="1" x14ac:dyDescent="0.2">
      <c r="B1420" s="257" t="s">
        <v>114</v>
      </c>
      <c r="C1420" s="253" t="s">
        <v>23</v>
      </c>
      <c r="D1420" s="253"/>
      <c r="E1420" s="207">
        <v>118</v>
      </c>
      <c r="F1420" s="203">
        <f>I1514</f>
        <v>119</v>
      </c>
      <c r="G1420" s="168">
        <f t="shared" si="4"/>
        <v>8.4745762711864406E-3</v>
      </c>
      <c r="M1420" s="122"/>
      <c r="N1420" s="28"/>
    </row>
    <row r="1421" spans="2:15" ht="24.95" customHeight="1" x14ac:dyDescent="0.2">
      <c r="B1421" s="257"/>
      <c r="C1421" s="253" t="s">
        <v>29</v>
      </c>
      <c r="D1421" s="253"/>
      <c r="E1421" s="207">
        <v>42258</v>
      </c>
      <c r="F1421" s="203">
        <f>J1514</f>
        <v>37677</v>
      </c>
      <c r="G1421" s="168">
        <f t="shared" si="4"/>
        <v>-0.1084055090160443</v>
      </c>
      <c r="K1421" s="5"/>
      <c r="L1421" s="5"/>
      <c r="M1421" s="122"/>
      <c r="N1421" s="28"/>
    </row>
    <row r="1422" spans="2:15" ht="24.95" customHeight="1" x14ac:dyDescent="0.2">
      <c r="B1422" s="257" t="s">
        <v>20</v>
      </c>
      <c r="C1422" s="253" t="s">
        <v>23</v>
      </c>
      <c r="D1422" s="253"/>
      <c r="E1422" s="207">
        <v>4129</v>
      </c>
      <c r="F1422" s="203">
        <f>K1548</f>
        <v>4214</v>
      </c>
      <c r="G1422" s="168">
        <f t="shared" si="4"/>
        <v>2.0586098328893195E-2</v>
      </c>
    </row>
    <row r="1423" spans="2:15" ht="24.95" customHeight="1" x14ac:dyDescent="0.2">
      <c r="B1423" s="257"/>
      <c r="C1423" s="253" t="s">
        <v>29</v>
      </c>
      <c r="D1423" s="253"/>
      <c r="E1423" s="207">
        <v>36694</v>
      </c>
      <c r="F1423" s="203">
        <f>L1548</f>
        <v>37890</v>
      </c>
      <c r="G1423" s="168">
        <f t="shared" si="4"/>
        <v>3.2593884558783454E-2</v>
      </c>
      <c r="L1423" s="55"/>
    </row>
    <row r="1424" spans="2:15" ht="24.95" customHeight="1" x14ac:dyDescent="0.2">
      <c r="B1424" s="257" t="s">
        <v>58</v>
      </c>
      <c r="C1424" s="253" t="s">
        <v>23</v>
      </c>
      <c r="D1424" s="253"/>
      <c r="E1424" s="207">
        <v>317</v>
      </c>
      <c r="F1424" s="203">
        <f>K1610</f>
        <v>342</v>
      </c>
      <c r="G1424" s="168">
        <f t="shared" si="4"/>
        <v>7.8864353312302835E-2</v>
      </c>
      <c r="L1424" s="55"/>
      <c r="M1424" s="55"/>
    </row>
    <row r="1425" spans="2:7" ht="24.95" customHeight="1" x14ac:dyDescent="0.2">
      <c r="B1425" s="257"/>
      <c r="C1425" s="253" t="s">
        <v>29</v>
      </c>
      <c r="D1425" s="253"/>
      <c r="E1425" s="207">
        <v>13203</v>
      </c>
      <c r="F1425" s="203">
        <f>L1610</f>
        <v>13753</v>
      </c>
      <c r="G1425" s="168">
        <f t="shared" si="4"/>
        <v>4.1657199121411803E-2</v>
      </c>
    </row>
    <row r="1426" spans="2:7" ht="24.95" customHeight="1" x14ac:dyDescent="0.2">
      <c r="B1426" s="257" t="s">
        <v>107</v>
      </c>
      <c r="C1426" s="253" t="s">
        <v>23</v>
      </c>
      <c r="D1426" s="253"/>
      <c r="E1426" s="207">
        <v>2087</v>
      </c>
      <c r="F1426" s="203">
        <f>M1638</f>
        <v>3371</v>
      </c>
      <c r="G1426" s="168">
        <f t="shared" si="4"/>
        <v>0.61523718255869675</v>
      </c>
    </row>
    <row r="1427" spans="2:7" ht="24.95" customHeight="1" x14ac:dyDescent="0.2">
      <c r="B1427" s="257"/>
      <c r="C1427" s="253" t="s">
        <v>29</v>
      </c>
      <c r="D1427" s="253"/>
      <c r="E1427" s="207">
        <v>13819</v>
      </c>
      <c r="F1427" s="203">
        <f>M1639</f>
        <v>22228</v>
      </c>
      <c r="G1427" s="168">
        <f t="shared" si="4"/>
        <v>0.60851002243288221</v>
      </c>
    </row>
    <row r="1428" spans="2:7" ht="24.95" customHeight="1" x14ac:dyDescent="0.2">
      <c r="B1428" s="257" t="s">
        <v>108</v>
      </c>
      <c r="C1428" s="253" t="s">
        <v>23</v>
      </c>
      <c r="D1428" s="253"/>
      <c r="E1428" s="207">
        <v>372</v>
      </c>
      <c r="F1428" s="203">
        <f>M1672</f>
        <v>476</v>
      </c>
      <c r="G1428" s="168">
        <f t="shared" si="4"/>
        <v>0.27956989247311825</v>
      </c>
    </row>
    <row r="1429" spans="2:7" ht="24.95" customHeight="1" x14ac:dyDescent="0.2">
      <c r="B1429" s="257"/>
      <c r="C1429" s="253" t="s">
        <v>29</v>
      </c>
      <c r="D1429" s="253"/>
      <c r="E1429" s="207">
        <v>6736</v>
      </c>
      <c r="F1429" s="203">
        <f>M1673</f>
        <v>8724</v>
      </c>
      <c r="G1429" s="168">
        <f t="shared" si="4"/>
        <v>0.29513064133016625</v>
      </c>
    </row>
    <row r="1430" spans="2:7" ht="24.95" customHeight="1" x14ac:dyDescent="0.2">
      <c r="B1430" s="289" t="s">
        <v>14</v>
      </c>
      <c r="C1430" s="287" t="s">
        <v>23</v>
      </c>
      <c r="D1430" s="287"/>
      <c r="E1430" s="205">
        <f>SUM(E1418,E1420,E1422,E1424,E1426,E1428)</f>
        <v>8925</v>
      </c>
      <c r="F1430" s="205">
        <f>SUM(F1418,F1420,F1422,F1424,F1426,F1428)</f>
        <v>10386</v>
      </c>
      <c r="G1430" s="137">
        <f t="shared" si="4"/>
        <v>0.16369747899159665</v>
      </c>
    </row>
    <row r="1431" spans="2:7" ht="24.95" customHeight="1" x14ac:dyDescent="0.2">
      <c r="B1431" s="290"/>
      <c r="C1431" s="288" t="s">
        <v>29</v>
      </c>
      <c r="D1431" s="288"/>
      <c r="E1431" s="176">
        <f>SUM(E1419,E1421,E1423,E1425,E1427,E1429)</f>
        <v>184389</v>
      </c>
      <c r="F1431" s="176">
        <f>SUM(F1419,F1421,F1423,F1425,F1427,F1429)</f>
        <v>191348</v>
      </c>
      <c r="G1431" s="136">
        <f t="shared" si="4"/>
        <v>3.7740863066668837E-2</v>
      </c>
    </row>
    <row r="1432" spans="2:7" ht="24.95" customHeight="1" x14ac:dyDescent="0.2"/>
    <row r="1433" spans="2:7" ht="24.95" customHeight="1" x14ac:dyDescent="0.2"/>
    <row r="1434" spans="2:7" ht="24.95" customHeight="1" x14ac:dyDescent="0.2"/>
    <row r="1435" spans="2:7" ht="24.95" customHeight="1" x14ac:dyDescent="0.2"/>
    <row r="1436" spans="2:7" ht="24.95" customHeight="1" x14ac:dyDescent="0.2"/>
    <row r="1437" spans="2:7" ht="24.95" customHeight="1" x14ac:dyDescent="0.2"/>
    <row r="1438" spans="2:7" ht="24.95" customHeight="1" x14ac:dyDescent="0.2"/>
    <row r="1439" spans="2:7" ht="24.95" customHeight="1" x14ac:dyDescent="0.2"/>
    <row r="1440" spans="2:7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75" customHeight="1" x14ac:dyDescent="0.2"/>
    <row r="1455" ht="24.95" customHeight="1" x14ac:dyDescent="0.2"/>
    <row r="1456" ht="24.95" customHeight="1" x14ac:dyDescent="0.2"/>
    <row r="1457" spans="13:13" ht="24.95" customHeight="1" x14ac:dyDescent="0.2"/>
    <row r="1458" spans="13:13" ht="24.95" customHeight="1" x14ac:dyDescent="0.2"/>
    <row r="1459" spans="13:13" ht="24.95" customHeight="1" x14ac:dyDescent="0.2"/>
    <row r="1460" spans="13:13" ht="24.95" customHeight="1" x14ac:dyDescent="0.2"/>
    <row r="1461" spans="13:13" ht="24.95" customHeight="1" x14ac:dyDescent="0.2"/>
    <row r="1462" spans="13:13" ht="24.95" customHeight="1" x14ac:dyDescent="0.2"/>
    <row r="1463" spans="13:13" ht="24.95" customHeight="1" x14ac:dyDescent="0.2"/>
    <row r="1464" spans="13:13" ht="24.95" customHeight="1" x14ac:dyDescent="0.2"/>
    <row r="1465" spans="13:13" ht="24.95" customHeight="1" x14ac:dyDescent="0.2"/>
    <row r="1466" spans="13:13" ht="24.95" customHeight="1" x14ac:dyDescent="0.2"/>
    <row r="1467" spans="13:13" ht="24.95" customHeight="1" x14ac:dyDescent="0.2"/>
    <row r="1468" spans="13:13" ht="24.95" customHeight="1" x14ac:dyDescent="0.2"/>
    <row r="1469" spans="13:13" ht="24.95" customHeight="1" x14ac:dyDescent="0.2"/>
    <row r="1470" spans="13:13" ht="24.95" customHeight="1" x14ac:dyDescent="0.2"/>
    <row r="1471" spans="13:13" ht="24.95" customHeight="1" x14ac:dyDescent="0.2"/>
    <row r="1472" spans="13:13" ht="24.95" customHeight="1" x14ac:dyDescent="0.2">
      <c r="M1472" s="15">
        <v>20</v>
      </c>
    </row>
    <row r="1473" spans="2:13" ht="25.5" customHeight="1" x14ac:dyDescent="0.2">
      <c r="B1473" s="254" t="s">
        <v>80</v>
      </c>
      <c r="C1473" s="254"/>
      <c r="D1473" s="254"/>
      <c r="E1473" s="254"/>
      <c r="F1473" s="254"/>
      <c r="G1473" s="254"/>
      <c r="H1473" s="254"/>
      <c r="I1473" s="254"/>
      <c r="J1473" s="254"/>
      <c r="K1473" s="254"/>
      <c r="L1473" s="254"/>
      <c r="M1473" s="254"/>
    </row>
    <row r="1474" spans="2:13" ht="15" customHeight="1" x14ac:dyDescent="0.2"/>
    <row r="1475" spans="2:13" ht="24.95" customHeight="1" x14ac:dyDescent="0.2">
      <c r="B1475" s="229" t="s">
        <v>36</v>
      </c>
      <c r="C1475" s="252" t="s">
        <v>19</v>
      </c>
      <c r="D1475" s="252"/>
      <c r="E1475" s="252" t="s">
        <v>150</v>
      </c>
      <c r="F1475" s="252"/>
      <c r="G1475" s="252" t="s">
        <v>17</v>
      </c>
      <c r="H1475" s="252"/>
      <c r="I1475" s="252" t="s">
        <v>14</v>
      </c>
      <c r="J1475" s="252"/>
    </row>
    <row r="1476" spans="2:13" ht="24.95" customHeight="1" x14ac:dyDescent="0.2">
      <c r="B1476" s="230"/>
      <c r="C1476" s="105" t="s">
        <v>23</v>
      </c>
      <c r="D1476" s="106" t="s">
        <v>29</v>
      </c>
      <c r="E1476" s="105" t="s">
        <v>23</v>
      </c>
      <c r="F1476" s="106" t="s">
        <v>29</v>
      </c>
      <c r="G1476" s="105" t="s">
        <v>23</v>
      </c>
      <c r="H1476" s="106" t="s">
        <v>29</v>
      </c>
      <c r="I1476" s="105" t="s">
        <v>23</v>
      </c>
      <c r="J1476" s="106" t="s">
        <v>29</v>
      </c>
    </row>
    <row r="1477" spans="2:13" ht="24.95" customHeight="1" x14ac:dyDescent="0.2">
      <c r="B1477" s="68" t="s">
        <v>113</v>
      </c>
      <c r="C1477" s="203">
        <v>59</v>
      </c>
      <c r="D1477" s="203">
        <v>4100</v>
      </c>
      <c r="E1477" s="203">
        <v>83</v>
      </c>
      <c r="F1477" s="203">
        <v>1912</v>
      </c>
      <c r="G1477" s="203">
        <v>12</v>
      </c>
      <c r="H1477" s="203">
        <v>189</v>
      </c>
      <c r="I1477" s="201">
        <v>154</v>
      </c>
      <c r="J1477" s="201">
        <v>6201</v>
      </c>
    </row>
    <row r="1478" spans="2:13" ht="24.95" customHeight="1" x14ac:dyDescent="0.2">
      <c r="B1478" s="68" t="s">
        <v>5</v>
      </c>
      <c r="C1478" s="203">
        <v>129</v>
      </c>
      <c r="D1478" s="203">
        <v>7780</v>
      </c>
      <c r="E1478" s="203">
        <v>111</v>
      </c>
      <c r="F1478" s="203">
        <v>2640</v>
      </c>
      <c r="G1478" s="203">
        <v>75</v>
      </c>
      <c r="H1478" s="203">
        <v>1097</v>
      </c>
      <c r="I1478" s="201">
        <v>315</v>
      </c>
      <c r="J1478" s="201">
        <v>11517</v>
      </c>
    </row>
    <row r="1479" spans="2:13" ht="24.95" customHeight="1" x14ac:dyDescent="0.2">
      <c r="B1479" s="68" t="s">
        <v>22</v>
      </c>
      <c r="C1479" s="203">
        <v>96</v>
      </c>
      <c r="D1479" s="203">
        <v>7135</v>
      </c>
      <c r="E1479" s="203">
        <v>206</v>
      </c>
      <c r="F1479" s="203">
        <v>4725</v>
      </c>
      <c r="G1479" s="203">
        <v>133</v>
      </c>
      <c r="H1479" s="203">
        <v>1516</v>
      </c>
      <c r="I1479" s="201">
        <v>435</v>
      </c>
      <c r="J1479" s="201">
        <v>13376</v>
      </c>
    </row>
    <row r="1480" spans="2:13" ht="24.95" customHeight="1" x14ac:dyDescent="0.2">
      <c r="B1480" s="68" t="s">
        <v>7</v>
      </c>
      <c r="C1480" s="203">
        <v>33</v>
      </c>
      <c r="D1480" s="203">
        <v>2106</v>
      </c>
      <c r="E1480" s="203">
        <v>63</v>
      </c>
      <c r="F1480" s="203">
        <v>1419</v>
      </c>
      <c r="G1480" s="203">
        <v>22</v>
      </c>
      <c r="H1480" s="203">
        <v>277</v>
      </c>
      <c r="I1480" s="201">
        <v>118</v>
      </c>
      <c r="J1480" s="201">
        <v>3802</v>
      </c>
    </row>
    <row r="1481" spans="2:13" ht="24.95" customHeight="1" x14ac:dyDescent="0.2">
      <c r="B1481" s="68" t="s">
        <v>8</v>
      </c>
      <c r="C1481" s="203">
        <v>108</v>
      </c>
      <c r="D1481" s="203">
        <v>8860</v>
      </c>
      <c r="E1481" s="203">
        <v>109</v>
      </c>
      <c r="F1481" s="203">
        <v>2639</v>
      </c>
      <c r="G1481" s="203">
        <v>47</v>
      </c>
      <c r="H1481" s="203">
        <v>581</v>
      </c>
      <c r="I1481" s="201">
        <v>264</v>
      </c>
      <c r="J1481" s="201">
        <v>12080</v>
      </c>
    </row>
    <row r="1482" spans="2:13" ht="24.95" customHeight="1" x14ac:dyDescent="0.2">
      <c r="B1482" s="68" t="s">
        <v>9</v>
      </c>
      <c r="C1482" s="203">
        <v>62</v>
      </c>
      <c r="D1482" s="203">
        <v>4403</v>
      </c>
      <c r="E1482" s="203">
        <v>75</v>
      </c>
      <c r="F1482" s="203">
        <v>2010</v>
      </c>
      <c r="G1482" s="203">
        <v>28</v>
      </c>
      <c r="H1482" s="203">
        <v>339</v>
      </c>
      <c r="I1482" s="201">
        <v>165</v>
      </c>
      <c r="J1482" s="201">
        <v>6752</v>
      </c>
    </row>
    <row r="1483" spans="2:13" ht="24.95" customHeight="1" x14ac:dyDescent="0.2">
      <c r="B1483" s="68" t="s">
        <v>10</v>
      </c>
      <c r="C1483" s="203">
        <v>38</v>
      </c>
      <c r="D1483" s="203">
        <v>1911</v>
      </c>
      <c r="E1483" s="203">
        <v>81</v>
      </c>
      <c r="F1483" s="203">
        <v>1945</v>
      </c>
      <c r="G1483" s="203">
        <v>19</v>
      </c>
      <c r="H1483" s="203">
        <v>221</v>
      </c>
      <c r="I1483" s="201">
        <v>138</v>
      </c>
      <c r="J1483" s="201">
        <v>4077</v>
      </c>
    </row>
    <row r="1484" spans="2:13" ht="24.95" customHeight="1" x14ac:dyDescent="0.2">
      <c r="B1484" s="68" t="s">
        <v>11</v>
      </c>
      <c r="C1484" s="203">
        <v>76</v>
      </c>
      <c r="D1484" s="203">
        <v>7292</v>
      </c>
      <c r="E1484" s="203">
        <v>57</v>
      </c>
      <c r="F1484" s="203">
        <v>1486</v>
      </c>
      <c r="G1484" s="203">
        <v>36</v>
      </c>
      <c r="H1484" s="203">
        <v>572</v>
      </c>
      <c r="I1484" s="201">
        <v>169</v>
      </c>
      <c r="J1484" s="201">
        <v>9350</v>
      </c>
    </row>
    <row r="1485" spans="2:13" ht="24.95" customHeight="1" x14ac:dyDescent="0.2">
      <c r="B1485" s="68" t="s">
        <v>12</v>
      </c>
      <c r="C1485" s="203">
        <v>43</v>
      </c>
      <c r="D1485" s="203">
        <v>2431</v>
      </c>
      <c r="E1485" s="203">
        <v>49</v>
      </c>
      <c r="F1485" s="203">
        <v>1234</v>
      </c>
      <c r="G1485" s="203">
        <v>14</v>
      </c>
      <c r="H1485" s="203">
        <v>256</v>
      </c>
      <c r="I1485" s="201">
        <v>106</v>
      </c>
      <c r="J1485" s="201">
        <v>3921</v>
      </c>
    </row>
    <row r="1486" spans="2:13" ht="24.95" customHeight="1" x14ac:dyDescent="0.2">
      <c r="B1486" s="72" t="s">
        <v>14</v>
      </c>
      <c r="C1486" s="181">
        <v>644</v>
      </c>
      <c r="D1486" s="181">
        <v>46018</v>
      </c>
      <c r="E1486" s="181">
        <v>834</v>
      </c>
      <c r="F1486" s="181">
        <v>20010</v>
      </c>
      <c r="G1486" s="181">
        <v>386</v>
      </c>
      <c r="H1486" s="181">
        <v>5048</v>
      </c>
      <c r="I1486" s="181">
        <v>1864</v>
      </c>
      <c r="J1486" s="181">
        <v>71076</v>
      </c>
    </row>
    <row r="1487" spans="2:13" ht="24.95" customHeight="1" x14ac:dyDescent="0.2"/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>
      <c r="O1500" s="15"/>
    </row>
    <row r="1501" spans="2:15" ht="25.5" customHeight="1" x14ac:dyDescent="0.2">
      <c r="B1501" s="254" t="s">
        <v>115</v>
      </c>
      <c r="C1501" s="254"/>
      <c r="D1501" s="254"/>
      <c r="E1501" s="254"/>
      <c r="F1501" s="254"/>
      <c r="G1501" s="254"/>
      <c r="H1501" s="254"/>
      <c r="I1501" s="254"/>
      <c r="J1501" s="254"/>
      <c r="K1501" s="254"/>
      <c r="L1501" s="254"/>
      <c r="M1501" s="254"/>
    </row>
    <row r="1502" spans="2:15" ht="15" customHeight="1" x14ac:dyDescent="0.2"/>
    <row r="1503" spans="2:15" ht="24.95" customHeight="1" x14ac:dyDescent="0.2">
      <c r="B1503" s="229" t="s">
        <v>36</v>
      </c>
      <c r="C1503" s="252" t="s">
        <v>24</v>
      </c>
      <c r="D1503" s="252"/>
      <c r="E1503" s="252" t="s">
        <v>25</v>
      </c>
      <c r="F1503" s="252"/>
      <c r="G1503" s="252" t="s">
        <v>26</v>
      </c>
      <c r="H1503" s="252"/>
      <c r="I1503" s="252" t="s">
        <v>14</v>
      </c>
      <c r="J1503" s="252"/>
    </row>
    <row r="1504" spans="2:15" ht="24.95" customHeight="1" x14ac:dyDescent="0.2">
      <c r="B1504" s="230"/>
      <c r="C1504" s="105" t="s">
        <v>23</v>
      </c>
      <c r="D1504" s="106" t="s">
        <v>29</v>
      </c>
      <c r="E1504" s="105" t="s">
        <v>23</v>
      </c>
      <c r="F1504" s="106" t="s">
        <v>29</v>
      </c>
      <c r="G1504" s="105" t="s">
        <v>23</v>
      </c>
      <c r="H1504" s="106" t="s">
        <v>29</v>
      </c>
      <c r="I1504" s="105" t="s">
        <v>23</v>
      </c>
      <c r="J1504" s="106" t="s">
        <v>29</v>
      </c>
    </row>
    <row r="1505" spans="2:10" ht="24.95" customHeight="1" x14ac:dyDescent="0.2">
      <c r="B1505" s="68" t="s">
        <v>113</v>
      </c>
      <c r="C1505" s="203">
        <v>1</v>
      </c>
      <c r="D1505" s="203">
        <v>528</v>
      </c>
      <c r="E1505" s="203">
        <v>14</v>
      </c>
      <c r="F1505" s="203">
        <v>5065</v>
      </c>
      <c r="G1505" s="203">
        <v>0</v>
      </c>
      <c r="H1505" s="203">
        <v>0</v>
      </c>
      <c r="I1505" s="201">
        <v>15</v>
      </c>
      <c r="J1505" s="201">
        <v>5593</v>
      </c>
    </row>
    <row r="1506" spans="2:10" ht="24.95" customHeight="1" x14ac:dyDescent="0.2">
      <c r="B1506" s="68" t="s">
        <v>5</v>
      </c>
      <c r="C1506" s="203">
        <v>4</v>
      </c>
      <c r="D1506" s="203">
        <v>2496</v>
      </c>
      <c r="E1506" s="203">
        <v>14</v>
      </c>
      <c r="F1506" s="203">
        <v>3840</v>
      </c>
      <c r="G1506" s="203">
        <v>0</v>
      </c>
      <c r="H1506" s="203">
        <v>0</v>
      </c>
      <c r="I1506" s="201">
        <v>18</v>
      </c>
      <c r="J1506" s="201">
        <v>6336</v>
      </c>
    </row>
    <row r="1507" spans="2:10" ht="24.95" customHeight="1" x14ac:dyDescent="0.2">
      <c r="B1507" s="68" t="s">
        <v>22</v>
      </c>
      <c r="C1507" s="203">
        <v>4</v>
      </c>
      <c r="D1507" s="203">
        <v>1135</v>
      </c>
      <c r="E1507" s="203">
        <v>35</v>
      </c>
      <c r="F1507" s="203">
        <v>8043</v>
      </c>
      <c r="G1507" s="203">
        <v>0</v>
      </c>
      <c r="H1507" s="203">
        <v>0</v>
      </c>
      <c r="I1507" s="201">
        <v>39</v>
      </c>
      <c r="J1507" s="201">
        <v>9178</v>
      </c>
    </row>
    <row r="1508" spans="2:10" ht="24.95" customHeight="1" x14ac:dyDescent="0.2">
      <c r="B1508" s="68" t="s">
        <v>7</v>
      </c>
      <c r="C1508" s="203">
        <v>0</v>
      </c>
      <c r="D1508" s="203">
        <v>0</v>
      </c>
      <c r="E1508" s="203">
        <v>4</v>
      </c>
      <c r="F1508" s="203">
        <v>1283</v>
      </c>
      <c r="G1508" s="203">
        <v>0</v>
      </c>
      <c r="H1508" s="203">
        <v>0</v>
      </c>
      <c r="I1508" s="201">
        <v>4</v>
      </c>
      <c r="J1508" s="201">
        <v>1283</v>
      </c>
    </row>
    <row r="1509" spans="2:10" ht="24.95" customHeight="1" x14ac:dyDescent="0.2">
      <c r="B1509" s="68" t="s">
        <v>8</v>
      </c>
      <c r="C1509" s="203">
        <v>2</v>
      </c>
      <c r="D1509" s="203">
        <v>1062</v>
      </c>
      <c r="E1509" s="203">
        <v>18</v>
      </c>
      <c r="F1509" s="203">
        <v>4555</v>
      </c>
      <c r="G1509" s="203">
        <v>0</v>
      </c>
      <c r="H1509" s="203">
        <v>0</v>
      </c>
      <c r="I1509" s="201">
        <v>20</v>
      </c>
      <c r="J1509" s="201">
        <v>5617</v>
      </c>
    </row>
    <row r="1510" spans="2:10" ht="24.95" customHeight="1" x14ac:dyDescent="0.2">
      <c r="B1510" s="68" t="s">
        <v>9</v>
      </c>
      <c r="C1510" s="203">
        <v>3</v>
      </c>
      <c r="D1510" s="203">
        <v>1687</v>
      </c>
      <c r="E1510" s="203">
        <v>3</v>
      </c>
      <c r="F1510" s="203">
        <v>649</v>
      </c>
      <c r="G1510" s="203">
        <v>0</v>
      </c>
      <c r="H1510" s="203">
        <v>0</v>
      </c>
      <c r="I1510" s="201">
        <v>6</v>
      </c>
      <c r="J1510" s="201">
        <v>2336</v>
      </c>
    </row>
    <row r="1511" spans="2:10" ht="24.95" customHeight="1" x14ac:dyDescent="0.2">
      <c r="B1511" s="68" t="s">
        <v>10</v>
      </c>
      <c r="C1511" s="203">
        <v>6</v>
      </c>
      <c r="D1511" s="203">
        <v>3800</v>
      </c>
      <c r="E1511" s="203">
        <v>2</v>
      </c>
      <c r="F1511" s="203">
        <v>840</v>
      </c>
      <c r="G1511" s="203">
        <v>0</v>
      </c>
      <c r="H1511" s="203">
        <v>0</v>
      </c>
      <c r="I1511" s="201">
        <v>8</v>
      </c>
      <c r="J1511" s="201">
        <v>4640</v>
      </c>
    </row>
    <row r="1512" spans="2:10" ht="24.95" customHeight="1" x14ac:dyDescent="0.2">
      <c r="B1512" s="68" t="s">
        <v>11</v>
      </c>
      <c r="C1512" s="203">
        <v>3</v>
      </c>
      <c r="D1512" s="203">
        <v>1248</v>
      </c>
      <c r="E1512" s="203">
        <v>1</v>
      </c>
      <c r="F1512" s="203">
        <v>38</v>
      </c>
      <c r="G1512" s="203">
        <v>0</v>
      </c>
      <c r="H1512" s="203">
        <v>0</v>
      </c>
      <c r="I1512" s="201">
        <v>4</v>
      </c>
      <c r="J1512" s="201">
        <v>1286</v>
      </c>
    </row>
    <row r="1513" spans="2:10" ht="24.95" customHeight="1" x14ac:dyDescent="0.2">
      <c r="B1513" s="68" t="s">
        <v>12</v>
      </c>
      <c r="C1513" s="203">
        <v>1</v>
      </c>
      <c r="D1513" s="203">
        <v>248</v>
      </c>
      <c r="E1513" s="203">
        <v>4</v>
      </c>
      <c r="F1513" s="203">
        <v>1160</v>
      </c>
      <c r="G1513" s="203">
        <v>0</v>
      </c>
      <c r="H1513" s="203">
        <v>0</v>
      </c>
      <c r="I1513" s="201">
        <v>5</v>
      </c>
      <c r="J1513" s="201">
        <v>1408</v>
      </c>
    </row>
    <row r="1514" spans="2:10" ht="24.95" customHeight="1" x14ac:dyDescent="0.2">
      <c r="B1514" s="72" t="s">
        <v>14</v>
      </c>
      <c r="C1514" s="181">
        <v>24</v>
      </c>
      <c r="D1514" s="181">
        <v>12204</v>
      </c>
      <c r="E1514" s="181">
        <v>95</v>
      </c>
      <c r="F1514" s="181">
        <v>25473</v>
      </c>
      <c r="G1514" s="181">
        <v>0</v>
      </c>
      <c r="H1514" s="181">
        <v>0</v>
      </c>
      <c r="I1514" s="181">
        <v>119</v>
      </c>
      <c r="J1514" s="181">
        <v>37677</v>
      </c>
    </row>
    <row r="1515" spans="2:10" ht="24.95" customHeight="1" x14ac:dyDescent="0.2"/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9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>
      <c r="M1534" s="15">
        <v>21</v>
      </c>
    </row>
    <row r="1535" spans="2:13" ht="25.5" customHeight="1" x14ac:dyDescent="0.2">
      <c r="B1535" s="254" t="s">
        <v>81</v>
      </c>
      <c r="C1535" s="254"/>
      <c r="D1535" s="254"/>
      <c r="E1535" s="254"/>
      <c r="F1535" s="254"/>
      <c r="G1535" s="254"/>
      <c r="H1535" s="254"/>
      <c r="I1535" s="254"/>
      <c r="J1535" s="254"/>
      <c r="K1535" s="254"/>
      <c r="L1535" s="254"/>
      <c r="M1535" s="254"/>
    </row>
    <row r="1536" spans="2:13" ht="15" customHeight="1" x14ac:dyDescent="0.2"/>
    <row r="1537" spans="2:15" ht="24.95" customHeight="1" x14ac:dyDescent="0.2">
      <c r="B1537" s="229" t="s">
        <v>36</v>
      </c>
      <c r="C1537" s="252" t="s">
        <v>27</v>
      </c>
      <c r="D1537" s="252"/>
      <c r="E1537" s="252" t="s">
        <v>28</v>
      </c>
      <c r="F1537" s="252"/>
      <c r="G1537" s="252" t="s">
        <v>54</v>
      </c>
      <c r="H1537" s="252"/>
      <c r="I1537" s="252" t="s">
        <v>44</v>
      </c>
      <c r="J1537" s="252"/>
      <c r="K1537" s="252" t="s">
        <v>14</v>
      </c>
      <c r="L1537" s="252"/>
    </row>
    <row r="1538" spans="2:15" ht="24.95" customHeight="1" x14ac:dyDescent="0.2">
      <c r="B1538" s="230"/>
      <c r="C1538" s="105" t="s">
        <v>60</v>
      </c>
      <c r="D1538" s="106" t="s">
        <v>29</v>
      </c>
      <c r="E1538" s="105" t="s">
        <v>60</v>
      </c>
      <c r="F1538" s="106" t="s">
        <v>29</v>
      </c>
      <c r="G1538" s="105" t="s">
        <v>60</v>
      </c>
      <c r="H1538" s="106" t="s">
        <v>29</v>
      </c>
      <c r="I1538" s="105" t="s">
        <v>60</v>
      </c>
      <c r="J1538" s="106" t="s">
        <v>29</v>
      </c>
      <c r="K1538" s="105" t="s">
        <v>60</v>
      </c>
      <c r="L1538" s="106" t="s">
        <v>29</v>
      </c>
    </row>
    <row r="1539" spans="2:15" ht="24.95" customHeight="1" x14ac:dyDescent="0.2">
      <c r="B1539" s="68" t="s">
        <v>113</v>
      </c>
      <c r="C1539" s="203">
        <v>8</v>
      </c>
      <c r="D1539" s="203">
        <v>71</v>
      </c>
      <c r="E1539" s="203">
        <v>917</v>
      </c>
      <c r="F1539" s="203">
        <v>5801</v>
      </c>
      <c r="G1539" s="203">
        <v>58</v>
      </c>
      <c r="H1539" s="203">
        <v>1250</v>
      </c>
      <c r="I1539" s="203">
        <v>24</v>
      </c>
      <c r="J1539" s="203">
        <v>739</v>
      </c>
      <c r="K1539" s="201">
        <v>1007</v>
      </c>
      <c r="L1539" s="201">
        <v>7861</v>
      </c>
    </row>
    <row r="1540" spans="2:15" ht="24.95" customHeight="1" x14ac:dyDescent="0.2">
      <c r="B1540" s="68" t="s">
        <v>5</v>
      </c>
      <c r="C1540" s="203">
        <v>27</v>
      </c>
      <c r="D1540" s="203">
        <v>223</v>
      </c>
      <c r="E1540" s="203">
        <v>342</v>
      </c>
      <c r="F1540" s="203">
        <v>3117</v>
      </c>
      <c r="G1540" s="203">
        <v>81</v>
      </c>
      <c r="H1540" s="203">
        <v>1407</v>
      </c>
      <c r="I1540" s="203">
        <v>19</v>
      </c>
      <c r="J1540" s="203">
        <v>403</v>
      </c>
      <c r="K1540" s="201">
        <v>469</v>
      </c>
      <c r="L1540" s="201">
        <v>5150</v>
      </c>
    </row>
    <row r="1541" spans="2:15" ht="24.95" customHeight="1" x14ac:dyDescent="0.2">
      <c r="B1541" s="68" t="s">
        <v>22</v>
      </c>
      <c r="C1541" s="203">
        <v>31</v>
      </c>
      <c r="D1541" s="203">
        <v>249</v>
      </c>
      <c r="E1541" s="203">
        <v>419</v>
      </c>
      <c r="F1541" s="203">
        <v>2354</v>
      </c>
      <c r="G1541" s="203">
        <v>102</v>
      </c>
      <c r="H1541" s="203">
        <v>1853</v>
      </c>
      <c r="I1541" s="203">
        <v>8</v>
      </c>
      <c r="J1541" s="203">
        <v>169</v>
      </c>
      <c r="K1541" s="201">
        <v>560</v>
      </c>
      <c r="L1541" s="201">
        <v>4625</v>
      </c>
    </row>
    <row r="1542" spans="2:15" ht="24.95" customHeight="1" x14ac:dyDescent="0.2">
      <c r="B1542" s="68" t="s">
        <v>7</v>
      </c>
      <c r="C1542" s="203">
        <v>4</v>
      </c>
      <c r="D1542" s="203">
        <v>38</v>
      </c>
      <c r="E1542" s="203">
        <v>200</v>
      </c>
      <c r="F1542" s="203">
        <v>1441</v>
      </c>
      <c r="G1542" s="203">
        <v>40</v>
      </c>
      <c r="H1542" s="203">
        <v>758</v>
      </c>
      <c r="I1542" s="203">
        <v>9</v>
      </c>
      <c r="J1542" s="203">
        <v>196</v>
      </c>
      <c r="K1542" s="201">
        <v>253</v>
      </c>
      <c r="L1542" s="201">
        <v>2433</v>
      </c>
    </row>
    <row r="1543" spans="2:15" ht="24.95" customHeight="1" x14ac:dyDescent="0.2">
      <c r="B1543" s="68" t="s">
        <v>8</v>
      </c>
      <c r="C1543" s="203">
        <v>15</v>
      </c>
      <c r="D1543" s="203">
        <v>93</v>
      </c>
      <c r="E1543" s="203">
        <v>498</v>
      </c>
      <c r="F1543" s="203">
        <v>3248</v>
      </c>
      <c r="G1543" s="203">
        <v>52</v>
      </c>
      <c r="H1543" s="203">
        <v>997</v>
      </c>
      <c r="I1543" s="203">
        <v>13</v>
      </c>
      <c r="J1543" s="203">
        <v>335</v>
      </c>
      <c r="K1543" s="201">
        <v>578</v>
      </c>
      <c r="L1543" s="201">
        <v>4673</v>
      </c>
    </row>
    <row r="1544" spans="2:15" ht="24.95" customHeight="1" x14ac:dyDescent="0.2">
      <c r="B1544" s="68" t="s">
        <v>9</v>
      </c>
      <c r="C1544" s="203">
        <v>12</v>
      </c>
      <c r="D1544" s="203">
        <v>90</v>
      </c>
      <c r="E1544" s="203">
        <v>393</v>
      </c>
      <c r="F1544" s="203">
        <v>2952</v>
      </c>
      <c r="G1544" s="203">
        <v>45</v>
      </c>
      <c r="H1544" s="203">
        <v>903</v>
      </c>
      <c r="I1544" s="203">
        <v>15</v>
      </c>
      <c r="J1544" s="203">
        <v>311</v>
      </c>
      <c r="K1544" s="201">
        <v>465</v>
      </c>
      <c r="L1544" s="201">
        <v>4256</v>
      </c>
    </row>
    <row r="1545" spans="2:15" ht="24.95" customHeight="1" x14ac:dyDescent="0.2">
      <c r="B1545" s="68" t="s">
        <v>10</v>
      </c>
      <c r="C1545" s="203">
        <v>14</v>
      </c>
      <c r="D1545" s="203">
        <v>123</v>
      </c>
      <c r="E1545" s="203">
        <v>293</v>
      </c>
      <c r="F1545" s="203">
        <v>2332</v>
      </c>
      <c r="G1545" s="203">
        <v>59</v>
      </c>
      <c r="H1545" s="203">
        <v>1070</v>
      </c>
      <c r="I1545" s="203">
        <v>19</v>
      </c>
      <c r="J1545" s="203">
        <v>404</v>
      </c>
      <c r="K1545" s="201">
        <v>385</v>
      </c>
      <c r="L1545" s="201">
        <v>3929</v>
      </c>
    </row>
    <row r="1546" spans="2:15" ht="24.95" customHeight="1" x14ac:dyDescent="0.2">
      <c r="B1546" s="68" t="s">
        <v>11</v>
      </c>
      <c r="C1546" s="203">
        <v>2</v>
      </c>
      <c r="D1546" s="203">
        <v>17</v>
      </c>
      <c r="E1546" s="203">
        <v>166</v>
      </c>
      <c r="F1546" s="203">
        <v>1237</v>
      </c>
      <c r="G1546" s="203">
        <v>34</v>
      </c>
      <c r="H1546" s="203">
        <v>703</v>
      </c>
      <c r="I1546" s="203">
        <v>13</v>
      </c>
      <c r="J1546" s="203">
        <v>267</v>
      </c>
      <c r="K1546" s="201">
        <v>215</v>
      </c>
      <c r="L1546" s="201">
        <v>2224</v>
      </c>
    </row>
    <row r="1547" spans="2:15" ht="24.95" customHeight="1" x14ac:dyDescent="0.2">
      <c r="B1547" s="68" t="s">
        <v>12</v>
      </c>
      <c r="C1547" s="203">
        <v>3</v>
      </c>
      <c r="D1547" s="203">
        <v>22</v>
      </c>
      <c r="E1547" s="203">
        <v>211</v>
      </c>
      <c r="F1547" s="203">
        <v>1421</v>
      </c>
      <c r="G1547" s="203">
        <v>50</v>
      </c>
      <c r="H1547" s="203">
        <v>919</v>
      </c>
      <c r="I1547" s="203">
        <v>18</v>
      </c>
      <c r="J1547" s="203">
        <v>377</v>
      </c>
      <c r="K1547" s="201">
        <v>282</v>
      </c>
      <c r="L1547" s="201">
        <v>2739</v>
      </c>
    </row>
    <row r="1548" spans="2:15" ht="24.95" customHeight="1" x14ac:dyDescent="0.2">
      <c r="B1548" s="72" t="s">
        <v>14</v>
      </c>
      <c r="C1548" s="181">
        <v>116</v>
      </c>
      <c r="D1548" s="181">
        <v>926</v>
      </c>
      <c r="E1548" s="181">
        <v>3439</v>
      </c>
      <c r="F1548" s="181">
        <v>23903</v>
      </c>
      <c r="G1548" s="181">
        <v>521</v>
      </c>
      <c r="H1548" s="181">
        <v>9860</v>
      </c>
      <c r="I1548" s="181">
        <v>138</v>
      </c>
      <c r="J1548" s="181">
        <v>3201</v>
      </c>
      <c r="K1548" s="181">
        <v>4214</v>
      </c>
      <c r="L1548" s="181">
        <v>37890</v>
      </c>
    </row>
    <row r="1549" spans="2:15" ht="24.95" customHeight="1" x14ac:dyDescent="0.2">
      <c r="B1549" s="266" t="s">
        <v>151</v>
      </c>
      <c r="C1549" s="266"/>
      <c r="D1549" s="266"/>
      <c r="E1549" s="266"/>
      <c r="F1549" s="266"/>
      <c r="G1549" s="266"/>
      <c r="H1549" s="266"/>
      <c r="I1549" s="266"/>
      <c r="J1549" s="266"/>
      <c r="K1549" s="266"/>
      <c r="L1549" s="266"/>
      <c r="M1549" s="58"/>
      <c r="N1549" s="58"/>
      <c r="O1549" s="58"/>
    </row>
    <row r="1550" spans="2:15" ht="24.95" customHeight="1" x14ac:dyDescent="0.2">
      <c r="B1550" s="37"/>
      <c r="C1550" s="2"/>
      <c r="D1550" s="2"/>
      <c r="E1550" s="2"/>
      <c r="F1550" s="2"/>
      <c r="G1550" s="2"/>
      <c r="H1550" s="2"/>
      <c r="I1550" s="59"/>
      <c r="J1550" s="59"/>
      <c r="K1550" s="59"/>
    </row>
    <row r="1551" spans="2:15" ht="24.95" customHeight="1" x14ac:dyDescent="0.2">
      <c r="B1551" s="56"/>
      <c r="C1551" s="59"/>
      <c r="D1551" s="59"/>
      <c r="E1551" s="59"/>
      <c r="F1551" s="59"/>
      <c r="G1551" s="59"/>
      <c r="H1551" s="59"/>
      <c r="I1551" s="59"/>
      <c r="J1551" s="59"/>
      <c r="K1551" s="59"/>
    </row>
    <row r="1552" spans="2:15" ht="24.95" customHeight="1" x14ac:dyDescent="0.2"/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>
      <c r="M1596" s="15">
        <v>22</v>
      </c>
    </row>
    <row r="1597" spans="2:14" ht="25.5" customHeight="1" x14ac:dyDescent="0.2">
      <c r="B1597" s="254" t="s">
        <v>78</v>
      </c>
      <c r="C1597" s="254"/>
      <c r="D1597" s="254"/>
      <c r="E1597" s="254"/>
      <c r="F1597" s="254"/>
      <c r="G1597" s="254"/>
      <c r="H1597" s="254"/>
      <c r="I1597" s="254"/>
      <c r="J1597" s="254"/>
      <c r="K1597" s="254"/>
      <c r="L1597" s="254"/>
      <c r="M1597" s="254"/>
    </row>
    <row r="1598" spans="2:14" ht="15" customHeight="1" x14ac:dyDescent="0.2">
      <c r="B1598" s="60"/>
      <c r="C1598" s="61"/>
      <c r="D1598" s="61"/>
      <c r="E1598" s="61"/>
      <c r="F1598" s="61"/>
      <c r="G1598" s="61"/>
      <c r="H1598" s="61"/>
      <c r="I1598" s="61"/>
      <c r="J1598" s="61"/>
      <c r="K1598" s="61"/>
      <c r="L1598" s="61"/>
      <c r="M1598" s="61"/>
      <c r="N1598" s="61"/>
    </row>
    <row r="1599" spans="2:14" ht="24.95" customHeight="1" x14ac:dyDescent="0.2">
      <c r="B1599" s="229" t="s">
        <v>36</v>
      </c>
      <c r="C1599" s="252" t="s">
        <v>74</v>
      </c>
      <c r="D1599" s="252"/>
      <c r="E1599" s="252" t="s">
        <v>61</v>
      </c>
      <c r="F1599" s="252"/>
      <c r="G1599" s="252" t="s">
        <v>76</v>
      </c>
      <c r="H1599" s="252"/>
      <c r="I1599" s="252" t="s">
        <v>75</v>
      </c>
      <c r="J1599" s="252"/>
      <c r="K1599" s="252" t="s">
        <v>14</v>
      </c>
      <c r="L1599" s="252"/>
    </row>
    <row r="1600" spans="2:14" ht="24.95" customHeight="1" x14ac:dyDescent="0.2">
      <c r="B1600" s="230"/>
      <c r="C1600" s="105" t="s">
        <v>60</v>
      </c>
      <c r="D1600" s="106" t="s">
        <v>29</v>
      </c>
      <c r="E1600" s="105" t="s">
        <v>60</v>
      </c>
      <c r="F1600" s="106" t="s">
        <v>29</v>
      </c>
      <c r="G1600" s="105" t="s">
        <v>60</v>
      </c>
      <c r="H1600" s="106" t="s">
        <v>29</v>
      </c>
      <c r="I1600" s="105" t="s">
        <v>60</v>
      </c>
      <c r="J1600" s="106" t="s">
        <v>29</v>
      </c>
      <c r="K1600" s="105" t="s">
        <v>60</v>
      </c>
      <c r="L1600" s="106" t="s">
        <v>29</v>
      </c>
    </row>
    <row r="1601" spans="2:12" ht="24.95" customHeight="1" x14ac:dyDescent="0.2">
      <c r="B1601" s="68" t="s">
        <v>113</v>
      </c>
      <c r="C1601" s="203">
        <v>6</v>
      </c>
      <c r="D1601" s="203">
        <v>465</v>
      </c>
      <c r="E1601" s="203">
        <v>10</v>
      </c>
      <c r="F1601" s="203">
        <v>278</v>
      </c>
      <c r="G1601" s="203">
        <v>0</v>
      </c>
      <c r="H1601" s="203">
        <v>0</v>
      </c>
      <c r="I1601" s="203">
        <v>0</v>
      </c>
      <c r="J1601" s="203">
        <v>0</v>
      </c>
      <c r="K1601" s="201">
        <v>16</v>
      </c>
      <c r="L1601" s="201">
        <v>743</v>
      </c>
    </row>
    <row r="1602" spans="2:12" ht="24.95" customHeight="1" x14ac:dyDescent="0.2">
      <c r="B1602" s="68" t="s">
        <v>5</v>
      </c>
      <c r="C1602" s="203">
        <v>12</v>
      </c>
      <c r="D1602" s="203">
        <v>641</v>
      </c>
      <c r="E1602" s="203">
        <v>33</v>
      </c>
      <c r="F1602" s="203">
        <v>1488</v>
      </c>
      <c r="G1602" s="203">
        <v>11</v>
      </c>
      <c r="H1602" s="203">
        <v>290</v>
      </c>
      <c r="I1602" s="203">
        <v>17</v>
      </c>
      <c r="J1602" s="203">
        <v>521</v>
      </c>
      <c r="K1602" s="201">
        <v>73</v>
      </c>
      <c r="L1602" s="201">
        <v>2940</v>
      </c>
    </row>
    <row r="1603" spans="2:12" ht="24.95" customHeight="1" x14ac:dyDescent="0.2">
      <c r="B1603" s="68" t="s">
        <v>22</v>
      </c>
      <c r="C1603" s="203">
        <v>22</v>
      </c>
      <c r="D1603" s="203">
        <v>1133</v>
      </c>
      <c r="E1603" s="203">
        <v>55</v>
      </c>
      <c r="F1603" s="203">
        <v>2016</v>
      </c>
      <c r="G1603" s="203">
        <v>17</v>
      </c>
      <c r="H1603" s="203">
        <v>556</v>
      </c>
      <c r="I1603" s="203">
        <v>39</v>
      </c>
      <c r="J1603" s="203">
        <v>1287</v>
      </c>
      <c r="K1603" s="201">
        <v>133</v>
      </c>
      <c r="L1603" s="201">
        <v>4992</v>
      </c>
    </row>
    <row r="1604" spans="2:12" ht="24.95" customHeight="1" x14ac:dyDescent="0.2">
      <c r="B1604" s="68" t="s">
        <v>7</v>
      </c>
      <c r="C1604" s="203">
        <v>3</v>
      </c>
      <c r="D1604" s="203">
        <v>202</v>
      </c>
      <c r="E1604" s="203">
        <v>12</v>
      </c>
      <c r="F1604" s="203">
        <v>249</v>
      </c>
      <c r="G1604" s="203">
        <v>12</v>
      </c>
      <c r="H1604" s="203">
        <v>375</v>
      </c>
      <c r="I1604" s="203">
        <v>7</v>
      </c>
      <c r="J1604" s="203">
        <v>242</v>
      </c>
      <c r="K1604" s="201">
        <v>34</v>
      </c>
      <c r="L1604" s="201">
        <v>1068</v>
      </c>
    </row>
    <row r="1605" spans="2:12" ht="24.95" customHeight="1" x14ac:dyDescent="0.2">
      <c r="B1605" s="68" t="s">
        <v>8</v>
      </c>
      <c r="C1605" s="203">
        <v>3</v>
      </c>
      <c r="D1605" s="203">
        <v>131</v>
      </c>
      <c r="E1605" s="203">
        <v>13</v>
      </c>
      <c r="F1605" s="203">
        <v>414</v>
      </c>
      <c r="G1605" s="203">
        <v>0</v>
      </c>
      <c r="H1605" s="203">
        <v>0</v>
      </c>
      <c r="I1605" s="203">
        <v>3</v>
      </c>
      <c r="J1605" s="203">
        <v>44</v>
      </c>
      <c r="K1605" s="201">
        <v>19</v>
      </c>
      <c r="L1605" s="201">
        <v>589</v>
      </c>
    </row>
    <row r="1606" spans="2:12" ht="24.95" customHeight="1" x14ac:dyDescent="0.2">
      <c r="B1606" s="68" t="s">
        <v>9</v>
      </c>
      <c r="C1606" s="203">
        <v>4</v>
      </c>
      <c r="D1606" s="203">
        <v>354</v>
      </c>
      <c r="E1606" s="203">
        <v>18</v>
      </c>
      <c r="F1606" s="203">
        <v>1277</v>
      </c>
      <c r="G1606" s="203">
        <v>0</v>
      </c>
      <c r="H1606" s="203">
        <v>0</v>
      </c>
      <c r="I1606" s="203">
        <v>0</v>
      </c>
      <c r="J1606" s="203">
        <v>0</v>
      </c>
      <c r="K1606" s="201">
        <v>22</v>
      </c>
      <c r="L1606" s="201">
        <v>1631</v>
      </c>
    </row>
    <row r="1607" spans="2:12" ht="24.95" customHeight="1" x14ac:dyDescent="0.2">
      <c r="B1607" s="68" t="s">
        <v>10</v>
      </c>
      <c r="C1607" s="203">
        <v>1</v>
      </c>
      <c r="D1607" s="203">
        <v>60</v>
      </c>
      <c r="E1607" s="203">
        <v>14</v>
      </c>
      <c r="F1607" s="203">
        <v>563</v>
      </c>
      <c r="G1607" s="203">
        <v>0</v>
      </c>
      <c r="H1607" s="203">
        <v>0</v>
      </c>
      <c r="I1607" s="203">
        <v>1</v>
      </c>
      <c r="J1607" s="203">
        <v>8</v>
      </c>
      <c r="K1607" s="201">
        <v>16</v>
      </c>
      <c r="L1607" s="201">
        <v>631</v>
      </c>
    </row>
    <row r="1608" spans="2:12" ht="24.95" customHeight="1" x14ac:dyDescent="0.2">
      <c r="B1608" s="68" t="s">
        <v>11</v>
      </c>
      <c r="C1608" s="203">
        <v>2</v>
      </c>
      <c r="D1608" s="203">
        <v>147</v>
      </c>
      <c r="E1608" s="203">
        <v>12</v>
      </c>
      <c r="F1608" s="203">
        <v>719</v>
      </c>
      <c r="G1608" s="203">
        <v>0</v>
      </c>
      <c r="H1608" s="203">
        <v>0</v>
      </c>
      <c r="I1608" s="203">
        <v>3</v>
      </c>
      <c r="J1608" s="203">
        <v>93</v>
      </c>
      <c r="K1608" s="201">
        <v>17</v>
      </c>
      <c r="L1608" s="201">
        <v>959</v>
      </c>
    </row>
    <row r="1609" spans="2:12" ht="24.95" customHeight="1" x14ac:dyDescent="0.2">
      <c r="B1609" s="68" t="s">
        <v>12</v>
      </c>
      <c r="C1609" s="203">
        <v>0</v>
      </c>
      <c r="D1609" s="203">
        <v>0</v>
      </c>
      <c r="E1609" s="203">
        <v>3</v>
      </c>
      <c r="F1609" s="203">
        <v>38</v>
      </c>
      <c r="G1609" s="203">
        <v>0</v>
      </c>
      <c r="H1609" s="203">
        <v>0</v>
      </c>
      <c r="I1609" s="203">
        <v>9</v>
      </c>
      <c r="J1609" s="203">
        <v>162</v>
      </c>
      <c r="K1609" s="201">
        <v>12</v>
      </c>
      <c r="L1609" s="201">
        <v>200</v>
      </c>
    </row>
    <row r="1610" spans="2:12" ht="24.95" customHeight="1" x14ac:dyDescent="0.2">
      <c r="B1610" s="72" t="s">
        <v>14</v>
      </c>
      <c r="C1610" s="181">
        <v>53</v>
      </c>
      <c r="D1610" s="181">
        <v>3133</v>
      </c>
      <c r="E1610" s="181">
        <v>170</v>
      </c>
      <c r="F1610" s="181">
        <v>7042</v>
      </c>
      <c r="G1610" s="181">
        <v>40</v>
      </c>
      <c r="H1610" s="181">
        <v>1221</v>
      </c>
      <c r="I1610" s="181">
        <v>79</v>
      </c>
      <c r="J1610" s="181">
        <v>2357</v>
      </c>
      <c r="K1610" s="181">
        <v>342</v>
      </c>
      <c r="L1610" s="181">
        <v>13753</v>
      </c>
    </row>
    <row r="1611" spans="2:12" ht="24.95" customHeight="1" x14ac:dyDescent="0.2"/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>
      <c r="L1624" s="15"/>
    </row>
    <row r="1625" spans="2:14" ht="25.5" customHeight="1" x14ac:dyDescent="0.2">
      <c r="B1625" s="254" t="s">
        <v>92</v>
      </c>
      <c r="C1625" s="254"/>
      <c r="D1625" s="254"/>
      <c r="E1625" s="254"/>
      <c r="F1625" s="254"/>
      <c r="G1625" s="254"/>
      <c r="H1625" s="254"/>
      <c r="I1625" s="254"/>
      <c r="J1625" s="254"/>
      <c r="K1625" s="254"/>
      <c r="L1625" s="254"/>
      <c r="M1625" s="254"/>
    </row>
    <row r="1626" spans="2:14" ht="24.95" customHeight="1" x14ac:dyDescent="0.2"/>
    <row r="1627" spans="2:14" ht="24.95" customHeight="1" x14ac:dyDescent="0.2">
      <c r="B1627" s="104" t="s">
        <v>36</v>
      </c>
      <c r="C1627" s="104"/>
      <c r="D1627" s="104" t="s">
        <v>113</v>
      </c>
      <c r="E1627" s="104" t="s">
        <v>5</v>
      </c>
      <c r="F1627" s="104" t="s">
        <v>22</v>
      </c>
      <c r="G1627" s="104" t="s">
        <v>7</v>
      </c>
      <c r="H1627" s="104" t="s">
        <v>8</v>
      </c>
      <c r="I1627" s="104" t="s">
        <v>9</v>
      </c>
      <c r="J1627" s="104" t="s">
        <v>10</v>
      </c>
      <c r="K1627" s="104" t="s">
        <v>11</v>
      </c>
      <c r="L1627" s="104" t="s">
        <v>12</v>
      </c>
      <c r="M1627" s="104" t="s">
        <v>14</v>
      </c>
    </row>
    <row r="1628" spans="2:14" ht="24.95" customHeight="1" x14ac:dyDescent="0.2">
      <c r="B1628" s="283" t="s">
        <v>97</v>
      </c>
      <c r="C1628" s="133" t="s">
        <v>60</v>
      </c>
      <c r="D1628" s="203">
        <v>238</v>
      </c>
      <c r="E1628" s="203">
        <v>87</v>
      </c>
      <c r="F1628" s="203">
        <v>171</v>
      </c>
      <c r="G1628" s="203">
        <v>35</v>
      </c>
      <c r="H1628" s="203">
        <v>53</v>
      </c>
      <c r="I1628" s="203">
        <v>228</v>
      </c>
      <c r="J1628" s="203">
        <v>44</v>
      </c>
      <c r="K1628" s="203">
        <v>62</v>
      </c>
      <c r="L1628" s="203">
        <v>107</v>
      </c>
      <c r="M1628" s="189">
        <v>1025</v>
      </c>
      <c r="N1628" s="56"/>
    </row>
    <row r="1629" spans="2:14" ht="24.95" customHeight="1" x14ac:dyDescent="0.2">
      <c r="B1629" s="271"/>
      <c r="C1629" s="134" t="s">
        <v>29</v>
      </c>
      <c r="D1629" s="203">
        <v>2181</v>
      </c>
      <c r="E1629" s="203">
        <v>794</v>
      </c>
      <c r="F1629" s="203">
        <v>1125</v>
      </c>
      <c r="G1629" s="203">
        <v>344</v>
      </c>
      <c r="H1629" s="203">
        <v>411</v>
      </c>
      <c r="I1629" s="203">
        <v>2468</v>
      </c>
      <c r="J1629" s="203">
        <v>340</v>
      </c>
      <c r="K1629" s="203">
        <v>490</v>
      </c>
      <c r="L1629" s="203">
        <v>769</v>
      </c>
      <c r="M1629" s="201">
        <v>8922</v>
      </c>
      <c r="N1629" s="57"/>
    </row>
    <row r="1630" spans="2:14" ht="24.95" customHeight="1" x14ac:dyDescent="0.2">
      <c r="B1630" s="271" t="s">
        <v>98</v>
      </c>
      <c r="C1630" s="134" t="s">
        <v>60</v>
      </c>
      <c r="D1630" s="203">
        <v>2</v>
      </c>
      <c r="E1630" s="203">
        <v>1</v>
      </c>
      <c r="F1630" s="203">
        <v>1</v>
      </c>
      <c r="G1630" s="203">
        <v>0</v>
      </c>
      <c r="H1630" s="203">
        <v>1</v>
      </c>
      <c r="I1630" s="203">
        <v>0</v>
      </c>
      <c r="J1630" s="203">
        <v>1</v>
      </c>
      <c r="K1630" s="203">
        <v>0</v>
      </c>
      <c r="L1630" s="203">
        <v>41</v>
      </c>
      <c r="M1630" s="201">
        <v>47</v>
      </c>
      <c r="N1630" s="7"/>
    </row>
    <row r="1631" spans="2:14" ht="24.95" customHeight="1" x14ac:dyDescent="0.2">
      <c r="B1631" s="271"/>
      <c r="C1631" s="134" t="s">
        <v>29</v>
      </c>
      <c r="D1631" s="203">
        <v>9</v>
      </c>
      <c r="E1631" s="203">
        <v>4</v>
      </c>
      <c r="F1631" s="203">
        <v>2</v>
      </c>
      <c r="G1631" s="203">
        <v>0</v>
      </c>
      <c r="H1631" s="203">
        <v>4</v>
      </c>
      <c r="I1631" s="203">
        <v>0</v>
      </c>
      <c r="J1631" s="203">
        <v>23</v>
      </c>
      <c r="K1631" s="203">
        <v>0</v>
      </c>
      <c r="L1631" s="203">
        <v>152</v>
      </c>
      <c r="M1631" s="201">
        <v>194</v>
      </c>
      <c r="N1631" s="7"/>
    </row>
    <row r="1632" spans="2:14" ht="24.95" customHeight="1" x14ac:dyDescent="0.2">
      <c r="B1632" s="271" t="s">
        <v>99</v>
      </c>
      <c r="C1632" s="134" t="s">
        <v>60</v>
      </c>
      <c r="D1632" s="203">
        <v>128</v>
      </c>
      <c r="E1632" s="203">
        <v>26</v>
      </c>
      <c r="F1632" s="203">
        <v>18</v>
      </c>
      <c r="G1632" s="203">
        <v>7</v>
      </c>
      <c r="H1632" s="203">
        <v>29</v>
      </c>
      <c r="I1632" s="203">
        <v>93</v>
      </c>
      <c r="J1632" s="203">
        <v>9</v>
      </c>
      <c r="K1632" s="203">
        <v>19</v>
      </c>
      <c r="L1632" s="203">
        <v>14</v>
      </c>
      <c r="M1632" s="201">
        <v>343</v>
      </c>
    </row>
    <row r="1633" spans="2:13" ht="24.95" customHeight="1" x14ac:dyDescent="0.2">
      <c r="B1633" s="271"/>
      <c r="C1633" s="134" t="s">
        <v>29</v>
      </c>
      <c r="D1633" s="203">
        <v>1277</v>
      </c>
      <c r="E1633" s="203">
        <v>228</v>
      </c>
      <c r="F1633" s="203">
        <v>149</v>
      </c>
      <c r="G1633" s="203">
        <v>57</v>
      </c>
      <c r="H1633" s="203">
        <v>255</v>
      </c>
      <c r="I1633" s="203">
        <v>970</v>
      </c>
      <c r="J1633" s="203">
        <v>71</v>
      </c>
      <c r="K1633" s="203">
        <v>153</v>
      </c>
      <c r="L1633" s="203">
        <v>113</v>
      </c>
      <c r="M1633" s="201">
        <v>3273</v>
      </c>
    </row>
    <row r="1634" spans="2:13" ht="24.95" customHeight="1" x14ac:dyDescent="0.2">
      <c r="B1634" s="271" t="s">
        <v>100</v>
      </c>
      <c r="C1634" s="134" t="s">
        <v>60</v>
      </c>
      <c r="D1634" s="203">
        <v>281</v>
      </c>
      <c r="E1634" s="203">
        <v>222</v>
      </c>
      <c r="F1634" s="203">
        <v>415</v>
      </c>
      <c r="G1634" s="203">
        <v>31</v>
      </c>
      <c r="H1634" s="203">
        <v>444</v>
      </c>
      <c r="I1634" s="203">
        <v>55</v>
      </c>
      <c r="J1634" s="203">
        <v>119</v>
      </c>
      <c r="K1634" s="203">
        <v>168</v>
      </c>
      <c r="L1634" s="203">
        <v>192</v>
      </c>
      <c r="M1634" s="201">
        <v>1927</v>
      </c>
    </row>
    <row r="1635" spans="2:13" ht="24.95" customHeight="1" x14ac:dyDescent="0.2">
      <c r="B1635" s="271"/>
      <c r="C1635" s="134" t="s">
        <v>29</v>
      </c>
      <c r="D1635" s="203">
        <v>1406</v>
      </c>
      <c r="E1635" s="203">
        <v>1114</v>
      </c>
      <c r="F1635" s="203">
        <v>2068</v>
      </c>
      <c r="G1635" s="203">
        <v>138</v>
      </c>
      <c r="H1635" s="203">
        <v>2183</v>
      </c>
      <c r="I1635" s="203">
        <v>273</v>
      </c>
      <c r="J1635" s="203">
        <v>618</v>
      </c>
      <c r="K1635" s="203">
        <v>854</v>
      </c>
      <c r="L1635" s="203">
        <v>969</v>
      </c>
      <c r="M1635" s="201">
        <v>9623</v>
      </c>
    </row>
    <row r="1636" spans="2:13" ht="24.95" customHeight="1" x14ac:dyDescent="0.2">
      <c r="B1636" s="271" t="s">
        <v>101</v>
      </c>
      <c r="C1636" s="134" t="s">
        <v>60</v>
      </c>
      <c r="D1636" s="203">
        <v>6</v>
      </c>
      <c r="E1636" s="203">
        <v>9</v>
      </c>
      <c r="F1636" s="203">
        <v>0</v>
      </c>
      <c r="G1636" s="203">
        <v>1</v>
      </c>
      <c r="H1636" s="203">
        <v>4</v>
      </c>
      <c r="I1636" s="203">
        <v>5</v>
      </c>
      <c r="J1636" s="203">
        <v>0</v>
      </c>
      <c r="K1636" s="203">
        <v>2</v>
      </c>
      <c r="L1636" s="203">
        <v>2</v>
      </c>
      <c r="M1636" s="201">
        <v>29</v>
      </c>
    </row>
    <row r="1637" spans="2:13" ht="24.95" customHeight="1" x14ac:dyDescent="0.2">
      <c r="B1637" s="272"/>
      <c r="C1637" s="132" t="s">
        <v>29</v>
      </c>
      <c r="D1637" s="203">
        <v>93</v>
      </c>
      <c r="E1637" s="203">
        <v>51</v>
      </c>
      <c r="F1637" s="203">
        <v>0</v>
      </c>
      <c r="G1637" s="203">
        <v>5</v>
      </c>
      <c r="H1637" s="203">
        <v>15</v>
      </c>
      <c r="I1637" s="203">
        <v>27</v>
      </c>
      <c r="J1637" s="203">
        <v>0</v>
      </c>
      <c r="K1637" s="203">
        <v>18</v>
      </c>
      <c r="L1637" s="203">
        <v>7</v>
      </c>
      <c r="M1637" s="204">
        <v>216</v>
      </c>
    </row>
    <row r="1638" spans="2:13" ht="24.95" customHeight="1" x14ac:dyDescent="0.2">
      <c r="B1638" s="282" t="s">
        <v>14</v>
      </c>
      <c r="C1638" s="131" t="s">
        <v>60</v>
      </c>
      <c r="D1638" s="205">
        <v>655</v>
      </c>
      <c r="E1638" s="205">
        <v>345</v>
      </c>
      <c r="F1638" s="205">
        <v>605</v>
      </c>
      <c r="G1638" s="205">
        <v>74</v>
      </c>
      <c r="H1638" s="205">
        <v>531</v>
      </c>
      <c r="I1638" s="205">
        <v>381</v>
      </c>
      <c r="J1638" s="205">
        <v>173</v>
      </c>
      <c r="K1638" s="205">
        <v>251</v>
      </c>
      <c r="L1638" s="205">
        <v>356</v>
      </c>
      <c r="M1638" s="205">
        <v>3371</v>
      </c>
    </row>
    <row r="1639" spans="2:13" ht="24.95" customHeight="1" x14ac:dyDescent="0.2">
      <c r="B1639" s="282"/>
      <c r="C1639" s="130" t="s">
        <v>29</v>
      </c>
      <c r="D1639" s="176">
        <v>4966</v>
      </c>
      <c r="E1639" s="176">
        <v>2191</v>
      </c>
      <c r="F1639" s="176">
        <v>3344</v>
      </c>
      <c r="G1639" s="176">
        <v>544</v>
      </c>
      <c r="H1639" s="176">
        <v>2868</v>
      </c>
      <c r="I1639" s="176">
        <v>3738</v>
      </c>
      <c r="J1639" s="176">
        <v>1052</v>
      </c>
      <c r="K1639" s="176">
        <v>1515</v>
      </c>
      <c r="L1639" s="176">
        <v>2010</v>
      </c>
      <c r="M1639" s="176">
        <v>22228</v>
      </c>
    </row>
    <row r="1640" spans="2:13" ht="24.95" customHeight="1" x14ac:dyDescent="0.2"/>
    <row r="1641" spans="2:13" ht="24.95" customHeight="1" x14ac:dyDescent="0.2"/>
    <row r="1642" spans="2:13" ht="24.95" customHeight="1" x14ac:dyDescent="0.2">
      <c r="B1642" s="68"/>
    </row>
    <row r="1643" spans="2:13" ht="24.95" customHeight="1" x14ac:dyDescent="0.2">
      <c r="B1643" s="68"/>
    </row>
    <row r="1644" spans="2:13" ht="24.95" customHeight="1" x14ac:dyDescent="0.2">
      <c r="B1644" s="68"/>
    </row>
    <row r="1645" spans="2:13" ht="24.95" customHeight="1" x14ac:dyDescent="0.2">
      <c r="B1645" s="68"/>
    </row>
    <row r="1646" spans="2:13" ht="24.95" customHeight="1" x14ac:dyDescent="0.2">
      <c r="B1646" s="68"/>
    </row>
    <row r="1647" spans="2:13" ht="24.95" customHeight="1" x14ac:dyDescent="0.2"/>
    <row r="1648" spans="2:13" ht="24.95" customHeight="1" x14ac:dyDescent="0.2"/>
    <row r="1649" spans="2:14" ht="24.95" customHeight="1" x14ac:dyDescent="0.2">
      <c r="M1649" s="56"/>
      <c r="N1649" s="56"/>
    </row>
    <row r="1650" spans="2:14" ht="24.95" customHeight="1" x14ac:dyDescent="0.2">
      <c r="M1650" s="57"/>
      <c r="N1650" s="57"/>
    </row>
    <row r="1651" spans="2:14" ht="24.95" customHeight="1" x14ac:dyDescent="0.2">
      <c r="B1651" s="68"/>
      <c r="C1651" s="107"/>
      <c r="D1651" s="107"/>
      <c r="E1651" s="107"/>
      <c r="F1651" s="107"/>
      <c r="G1651" s="107"/>
      <c r="H1651" s="107"/>
      <c r="I1651" s="107"/>
      <c r="J1651" s="107"/>
      <c r="K1651" s="107"/>
      <c r="L1651" s="126"/>
      <c r="N1651" s="7"/>
    </row>
    <row r="1652" spans="2:14" ht="24.95" customHeight="1" x14ac:dyDescent="0.2">
      <c r="B1652" s="68"/>
      <c r="C1652" s="107"/>
      <c r="D1652" s="107"/>
      <c r="E1652" s="107"/>
      <c r="F1652" s="107"/>
      <c r="G1652" s="107"/>
      <c r="H1652" s="107"/>
      <c r="I1652" s="107"/>
      <c r="J1652" s="107"/>
      <c r="K1652" s="107"/>
      <c r="L1652" s="126"/>
      <c r="N1652" s="7"/>
    </row>
    <row r="1653" spans="2:14" ht="24.95" customHeight="1" x14ac:dyDescent="0.2">
      <c r="B1653" s="68"/>
      <c r="C1653" s="107"/>
      <c r="D1653" s="107"/>
      <c r="E1653" s="107"/>
      <c r="F1653" s="107"/>
      <c r="G1653" s="107"/>
      <c r="H1653" s="107"/>
      <c r="I1653" s="107"/>
      <c r="J1653" s="107"/>
      <c r="K1653" s="107"/>
      <c r="L1653" s="126"/>
    </row>
    <row r="1654" spans="2:14" ht="24.95" customHeight="1" x14ac:dyDescent="0.2"/>
    <row r="1655" spans="2:14" ht="24.95" customHeight="1" x14ac:dyDescent="0.2"/>
    <row r="1656" spans="2:14" ht="24.95" customHeight="1" x14ac:dyDescent="0.2"/>
    <row r="1657" spans="2:14" ht="24.95" customHeight="1" x14ac:dyDescent="0.2"/>
    <row r="1658" spans="2:14" ht="24.95" customHeight="1" x14ac:dyDescent="0.2">
      <c r="M1658" s="15">
        <v>23</v>
      </c>
    </row>
    <row r="1659" spans="2:14" ht="25.5" customHeight="1" x14ac:dyDescent="0.2">
      <c r="B1659" s="254" t="s">
        <v>94</v>
      </c>
      <c r="C1659" s="254"/>
      <c r="D1659" s="254"/>
      <c r="E1659" s="254"/>
      <c r="F1659" s="254"/>
      <c r="G1659" s="254"/>
      <c r="H1659" s="254"/>
      <c r="I1659" s="254"/>
      <c r="J1659" s="254"/>
      <c r="K1659" s="254"/>
      <c r="L1659" s="254"/>
      <c r="M1659" s="254"/>
    </row>
    <row r="1660" spans="2:14" ht="15" customHeight="1" x14ac:dyDescent="0.2">
      <c r="B1660" s="60"/>
      <c r="C1660" s="61"/>
      <c r="D1660" s="61"/>
      <c r="E1660" s="61"/>
      <c r="F1660" s="61"/>
      <c r="G1660" s="61"/>
      <c r="H1660" s="61"/>
      <c r="I1660" s="61"/>
      <c r="J1660" s="61"/>
      <c r="K1660" s="61"/>
      <c r="L1660" s="61"/>
      <c r="M1660" s="61"/>
      <c r="N1660" s="61"/>
    </row>
    <row r="1661" spans="2:14" ht="24.95" customHeight="1" x14ac:dyDescent="0.2">
      <c r="B1661" s="104" t="s">
        <v>36</v>
      </c>
      <c r="C1661" s="104"/>
      <c r="D1661" s="104" t="s">
        <v>113</v>
      </c>
      <c r="E1661" s="104" t="s">
        <v>5</v>
      </c>
      <c r="F1661" s="104" t="s">
        <v>22</v>
      </c>
      <c r="G1661" s="104" t="s">
        <v>7</v>
      </c>
      <c r="H1661" s="104" t="s">
        <v>8</v>
      </c>
      <c r="I1661" s="104" t="s">
        <v>9</v>
      </c>
      <c r="J1661" s="104" t="s">
        <v>10</v>
      </c>
      <c r="K1661" s="104" t="s">
        <v>11</v>
      </c>
      <c r="L1661" s="104" t="s">
        <v>12</v>
      </c>
      <c r="M1661" s="104" t="s">
        <v>14</v>
      </c>
    </row>
    <row r="1662" spans="2:14" ht="24.95" customHeight="1" x14ac:dyDescent="0.2">
      <c r="B1662" s="283" t="s">
        <v>102</v>
      </c>
      <c r="C1662" s="133" t="s">
        <v>60</v>
      </c>
      <c r="D1662" s="203">
        <v>48</v>
      </c>
      <c r="E1662" s="203">
        <v>36</v>
      </c>
      <c r="F1662" s="203">
        <v>48</v>
      </c>
      <c r="G1662" s="203">
        <v>4</v>
      </c>
      <c r="H1662" s="203">
        <v>82</v>
      </c>
      <c r="I1662" s="203">
        <v>36</v>
      </c>
      <c r="J1662" s="203">
        <v>15</v>
      </c>
      <c r="K1662" s="203">
        <v>23</v>
      </c>
      <c r="L1662" s="203">
        <v>24</v>
      </c>
      <c r="M1662" s="189">
        <v>316</v>
      </c>
      <c r="N1662" s="56"/>
    </row>
    <row r="1663" spans="2:14" ht="24.95" customHeight="1" x14ac:dyDescent="0.2">
      <c r="B1663" s="271"/>
      <c r="C1663" s="134" t="s">
        <v>29</v>
      </c>
      <c r="D1663" s="203">
        <v>560</v>
      </c>
      <c r="E1663" s="203">
        <v>731</v>
      </c>
      <c r="F1663" s="203">
        <v>795</v>
      </c>
      <c r="G1663" s="203">
        <v>85</v>
      </c>
      <c r="H1663" s="203">
        <v>1560</v>
      </c>
      <c r="I1663" s="203">
        <v>760</v>
      </c>
      <c r="J1663" s="203">
        <v>221</v>
      </c>
      <c r="K1663" s="203">
        <v>391</v>
      </c>
      <c r="L1663" s="203">
        <v>441</v>
      </c>
      <c r="M1663" s="201">
        <v>5544</v>
      </c>
      <c r="N1663" s="57"/>
    </row>
    <row r="1664" spans="2:14" ht="24.95" customHeight="1" x14ac:dyDescent="0.2">
      <c r="B1664" s="271" t="s">
        <v>103</v>
      </c>
      <c r="C1664" s="134" t="s">
        <v>60</v>
      </c>
      <c r="D1664" s="203">
        <v>25</v>
      </c>
      <c r="E1664" s="203">
        <v>15</v>
      </c>
      <c r="F1664" s="203">
        <v>11</v>
      </c>
      <c r="G1664" s="203">
        <v>8</v>
      </c>
      <c r="H1664" s="203">
        <v>18</v>
      </c>
      <c r="I1664" s="203">
        <v>23</v>
      </c>
      <c r="J1664" s="203">
        <v>18</v>
      </c>
      <c r="K1664" s="203">
        <v>10</v>
      </c>
      <c r="L1664" s="203">
        <v>7</v>
      </c>
      <c r="M1664" s="201">
        <v>135</v>
      </c>
      <c r="N1664" s="7"/>
    </row>
    <row r="1665" spans="2:14" ht="24.95" customHeight="1" x14ac:dyDescent="0.2">
      <c r="B1665" s="271"/>
      <c r="C1665" s="134" t="s">
        <v>29</v>
      </c>
      <c r="D1665" s="203">
        <v>374</v>
      </c>
      <c r="E1665" s="203">
        <v>315</v>
      </c>
      <c r="F1665" s="203">
        <v>256</v>
      </c>
      <c r="G1665" s="203">
        <v>131</v>
      </c>
      <c r="H1665" s="203">
        <v>383</v>
      </c>
      <c r="I1665" s="203">
        <v>399</v>
      </c>
      <c r="J1665" s="203">
        <v>335</v>
      </c>
      <c r="K1665" s="203">
        <v>159</v>
      </c>
      <c r="L1665" s="203">
        <v>66</v>
      </c>
      <c r="M1665" s="201">
        <v>2418</v>
      </c>
      <c r="N1665" s="7"/>
    </row>
    <row r="1666" spans="2:14" ht="24.95" customHeight="1" x14ac:dyDescent="0.2">
      <c r="B1666" s="271" t="s">
        <v>104</v>
      </c>
      <c r="C1666" s="134" t="s">
        <v>60</v>
      </c>
      <c r="D1666" s="203">
        <v>3</v>
      </c>
      <c r="E1666" s="203">
        <v>3</v>
      </c>
      <c r="F1666" s="203">
        <v>6</v>
      </c>
      <c r="G1666" s="203">
        <v>2</v>
      </c>
      <c r="H1666" s="203">
        <v>1</v>
      </c>
      <c r="I1666" s="203">
        <v>1</v>
      </c>
      <c r="J1666" s="203">
        <v>1</v>
      </c>
      <c r="K1666" s="203">
        <v>1</v>
      </c>
      <c r="L1666" s="203">
        <v>0</v>
      </c>
      <c r="M1666" s="201">
        <v>18</v>
      </c>
    </row>
    <row r="1667" spans="2:14" ht="24.95" customHeight="1" x14ac:dyDescent="0.2">
      <c r="B1667" s="271"/>
      <c r="C1667" s="134" t="s">
        <v>29</v>
      </c>
      <c r="D1667" s="203">
        <v>86</v>
      </c>
      <c r="E1667" s="203">
        <v>41</v>
      </c>
      <c r="F1667" s="203">
        <v>145</v>
      </c>
      <c r="G1667" s="203">
        <v>76</v>
      </c>
      <c r="H1667" s="203">
        <v>21</v>
      </c>
      <c r="I1667" s="203">
        <v>16</v>
      </c>
      <c r="J1667" s="203">
        <v>3</v>
      </c>
      <c r="K1667" s="203">
        <v>38</v>
      </c>
      <c r="L1667" s="203">
        <v>0</v>
      </c>
      <c r="M1667" s="201">
        <v>426</v>
      </c>
    </row>
    <row r="1668" spans="2:14" ht="24.95" customHeight="1" x14ac:dyDescent="0.2">
      <c r="B1668" s="271" t="s">
        <v>105</v>
      </c>
      <c r="C1668" s="134" t="s">
        <v>60</v>
      </c>
      <c r="D1668" s="203">
        <v>2</v>
      </c>
      <c r="E1668" s="203">
        <v>0</v>
      </c>
      <c r="F1668" s="203">
        <v>0</v>
      </c>
      <c r="G1668" s="203">
        <v>0</v>
      </c>
      <c r="H1668" s="203">
        <v>1</v>
      </c>
      <c r="I1668" s="203">
        <v>0</v>
      </c>
      <c r="J1668" s="203">
        <v>0</v>
      </c>
      <c r="K1668" s="203">
        <v>0</v>
      </c>
      <c r="L1668" s="203">
        <v>0</v>
      </c>
      <c r="M1668" s="201">
        <v>3</v>
      </c>
    </row>
    <row r="1669" spans="2:14" ht="24.95" customHeight="1" x14ac:dyDescent="0.2">
      <c r="B1669" s="271"/>
      <c r="C1669" s="134" t="s">
        <v>29</v>
      </c>
      <c r="D1669" s="203">
        <v>47</v>
      </c>
      <c r="E1669" s="203">
        <v>0</v>
      </c>
      <c r="F1669" s="203">
        <v>0</v>
      </c>
      <c r="G1669" s="203">
        <v>0</v>
      </c>
      <c r="H1669" s="203">
        <v>40</v>
      </c>
      <c r="I1669" s="203">
        <v>0</v>
      </c>
      <c r="J1669" s="203">
        <v>0</v>
      </c>
      <c r="K1669" s="203">
        <v>0</v>
      </c>
      <c r="L1669" s="203">
        <v>0</v>
      </c>
      <c r="M1669" s="201">
        <v>87</v>
      </c>
    </row>
    <row r="1670" spans="2:14" ht="24.95" customHeight="1" x14ac:dyDescent="0.2">
      <c r="B1670" s="271" t="s">
        <v>106</v>
      </c>
      <c r="C1670" s="134" t="s">
        <v>60</v>
      </c>
      <c r="D1670" s="203">
        <v>0</v>
      </c>
      <c r="E1670" s="203">
        <v>0</v>
      </c>
      <c r="F1670" s="203">
        <v>3</v>
      </c>
      <c r="G1670" s="203">
        <v>0</v>
      </c>
      <c r="H1670" s="203">
        <v>1</v>
      </c>
      <c r="I1670" s="203">
        <v>0</v>
      </c>
      <c r="J1670" s="203">
        <v>0</v>
      </c>
      <c r="K1670" s="203">
        <v>0</v>
      </c>
      <c r="L1670" s="203">
        <v>0</v>
      </c>
      <c r="M1670" s="201">
        <v>4</v>
      </c>
    </row>
    <row r="1671" spans="2:14" ht="24.95" customHeight="1" x14ac:dyDescent="0.2">
      <c r="B1671" s="272"/>
      <c r="C1671" s="132" t="s">
        <v>29</v>
      </c>
      <c r="D1671" s="203">
        <v>0</v>
      </c>
      <c r="E1671" s="203">
        <v>0</v>
      </c>
      <c r="F1671" s="203">
        <v>33</v>
      </c>
      <c r="G1671" s="203">
        <v>0</v>
      </c>
      <c r="H1671" s="203">
        <v>216</v>
      </c>
      <c r="I1671" s="203">
        <v>0</v>
      </c>
      <c r="J1671" s="203">
        <v>0</v>
      </c>
      <c r="K1671" s="203">
        <v>0</v>
      </c>
      <c r="L1671" s="203">
        <v>0</v>
      </c>
      <c r="M1671" s="204">
        <v>249</v>
      </c>
    </row>
    <row r="1672" spans="2:14" ht="24.95" customHeight="1" x14ac:dyDescent="0.2">
      <c r="B1672" s="282" t="s">
        <v>14</v>
      </c>
      <c r="C1672" s="131" t="s">
        <v>60</v>
      </c>
      <c r="D1672" s="205">
        <v>78</v>
      </c>
      <c r="E1672" s="205">
        <v>54</v>
      </c>
      <c r="F1672" s="205">
        <v>68</v>
      </c>
      <c r="G1672" s="205">
        <v>14</v>
      </c>
      <c r="H1672" s="205">
        <v>103</v>
      </c>
      <c r="I1672" s="205">
        <v>60</v>
      </c>
      <c r="J1672" s="205">
        <v>34</v>
      </c>
      <c r="K1672" s="205">
        <v>34</v>
      </c>
      <c r="L1672" s="205">
        <v>31</v>
      </c>
      <c r="M1672" s="205">
        <v>476</v>
      </c>
    </row>
    <row r="1673" spans="2:14" ht="24.95" customHeight="1" x14ac:dyDescent="0.2">
      <c r="B1673" s="282"/>
      <c r="C1673" s="130" t="s">
        <v>29</v>
      </c>
      <c r="D1673" s="176">
        <v>1067</v>
      </c>
      <c r="E1673" s="176">
        <v>1087</v>
      </c>
      <c r="F1673" s="176">
        <v>1229</v>
      </c>
      <c r="G1673" s="176">
        <v>292</v>
      </c>
      <c r="H1673" s="176">
        <v>2220</v>
      </c>
      <c r="I1673" s="176">
        <v>1175</v>
      </c>
      <c r="J1673" s="176">
        <v>559</v>
      </c>
      <c r="K1673" s="176">
        <v>588</v>
      </c>
      <c r="L1673" s="176">
        <v>507</v>
      </c>
      <c r="M1673" s="176">
        <v>8724</v>
      </c>
    </row>
    <row r="1674" spans="2:14" ht="24.95" customHeight="1" x14ac:dyDescent="0.2"/>
    <row r="1675" spans="2:14" ht="24.95" customHeight="1" x14ac:dyDescent="0.2"/>
    <row r="1676" spans="2:14" ht="24.95" customHeight="1" x14ac:dyDescent="0.2">
      <c r="B1676" s="68"/>
    </row>
    <row r="1677" spans="2:14" ht="24.95" customHeight="1" x14ac:dyDescent="0.2">
      <c r="B1677" s="68"/>
    </row>
    <row r="1678" spans="2:14" ht="24.95" customHeight="1" x14ac:dyDescent="0.2">
      <c r="B1678" s="68"/>
    </row>
    <row r="1679" spans="2:14" ht="24.95" customHeight="1" x14ac:dyDescent="0.2">
      <c r="B1679" s="68"/>
    </row>
    <row r="1680" spans="2:14" ht="24.95" customHeight="1" x14ac:dyDescent="0.2">
      <c r="B1680" s="68"/>
    </row>
    <row r="1681" spans="2:14" ht="24.95" customHeight="1" x14ac:dyDescent="0.2"/>
    <row r="1682" spans="2:14" ht="24.95" customHeight="1" x14ac:dyDescent="0.2"/>
    <row r="1683" spans="2:14" ht="24.95" customHeight="1" x14ac:dyDescent="0.2">
      <c r="M1683" s="56"/>
      <c r="N1683" s="56"/>
    </row>
    <row r="1684" spans="2:14" ht="24.95" customHeight="1" x14ac:dyDescent="0.2">
      <c r="M1684" s="57"/>
      <c r="N1684" s="57"/>
    </row>
    <row r="1685" spans="2:14" ht="24.95" customHeight="1" x14ac:dyDescent="0.2">
      <c r="B1685" s="68"/>
      <c r="C1685" s="107"/>
      <c r="D1685" s="107"/>
      <c r="E1685" s="107"/>
      <c r="F1685" s="107"/>
      <c r="G1685" s="107"/>
      <c r="H1685" s="107"/>
      <c r="I1685" s="107"/>
      <c r="J1685" s="107"/>
      <c r="K1685" s="107"/>
      <c r="L1685" s="126"/>
      <c r="N1685" s="7"/>
    </row>
    <row r="1686" spans="2:14" ht="24.95" customHeight="1" x14ac:dyDescent="0.2">
      <c r="B1686" s="68"/>
      <c r="C1686" s="107"/>
      <c r="D1686" s="107"/>
      <c r="E1686" s="107"/>
      <c r="F1686" s="107"/>
      <c r="G1686" s="107"/>
      <c r="H1686" s="107"/>
      <c r="I1686" s="107"/>
      <c r="J1686" s="107"/>
      <c r="K1686" s="107"/>
      <c r="L1686" s="126"/>
      <c r="N1686" s="7"/>
    </row>
    <row r="1687" spans="2:14" ht="24.95" customHeight="1" x14ac:dyDescent="0.2">
      <c r="B1687" s="68"/>
      <c r="C1687" s="107"/>
      <c r="D1687" s="107"/>
      <c r="E1687" s="107"/>
      <c r="F1687" s="107"/>
      <c r="G1687" s="107"/>
      <c r="H1687" s="107"/>
      <c r="I1687" s="107"/>
      <c r="J1687" s="107"/>
      <c r="K1687" s="107"/>
      <c r="L1687" s="126"/>
    </row>
    <row r="1688" spans="2:14" ht="25.5" customHeight="1" x14ac:dyDescent="0.2">
      <c r="B1688" s="254" t="s">
        <v>112</v>
      </c>
      <c r="C1688" s="254"/>
      <c r="D1688" s="254"/>
      <c r="E1688" s="254"/>
      <c r="F1688" s="254"/>
      <c r="G1688" s="254"/>
      <c r="H1688" s="254"/>
      <c r="I1688" s="254"/>
      <c r="J1688" s="254"/>
      <c r="K1688" s="254"/>
      <c r="L1688" s="254"/>
      <c r="M1688" s="254"/>
    </row>
    <row r="1689" spans="2:14" ht="15" customHeight="1" x14ac:dyDescent="0.2"/>
    <row r="1690" spans="2:14" ht="24.95" customHeight="1" x14ac:dyDescent="0.2">
      <c r="B1690" s="108" t="s">
        <v>49</v>
      </c>
      <c r="C1690" s="104" t="s">
        <v>113</v>
      </c>
      <c r="D1690" s="104" t="s">
        <v>21</v>
      </c>
      <c r="E1690" s="104" t="s">
        <v>22</v>
      </c>
      <c r="F1690" s="104" t="s">
        <v>7</v>
      </c>
      <c r="G1690" s="104" t="s">
        <v>8</v>
      </c>
      <c r="H1690" s="104" t="s">
        <v>9</v>
      </c>
      <c r="I1690" s="104" t="s">
        <v>10</v>
      </c>
      <c r="J1690" s="104" t="s">
        <v>11</v>
      </c>
      <c r="K1690" s="104" t="s">
        <v>12</v>
      </c>
      <c r="L1690" s="104" t="s">
        <v>14</v>
      </c>
    </row>
    <row r="1691" spans="2:14" ht="24.95" customHeight="1" x14ac:dyDescent="0.2">
      <c r="B1691" s="68" t="s">
        <v>23</v>
      </c>
      <c r="C1691" s="203">
        <v>623</v>
      </c>
      <c r="D1691" s="203">
        <v>860</v>
      </c>
      <c r="E1691" s="203">
        <v>1286</v>
      </c>
      <c r="F1691" s="203">
        <v>358</v>
      </c>
      <c r="G1691" s="203">
        <v>752</v>
      </c>
      <c r="H1691" s="203">
        <v>541</v>
      </c>
      <c r="I1691" s="203">
        <v>351</v>
      </c>
      <c r="J1691" s="203">
        <v>901</v>
      </c>
      <c r="K1691" s="203">
        <v>393</v>
      </c>
      <c r="L1691" s="201">
        <v>6065</v>
      </c>
      <c r="N1691" s="35"/>
    </row>
    <row r="1692" spans="2:14" ht="24.95" customHeight="1" x14ac:dyDescent="0.2">
      <c r="B1692" s="109" t="s">
        <v>29</v>
      </c>
      <c r="C1692" s="200">
        <v>60375</v>
      </c>
      <c r="D1692" s="200">
        <v>74110</v>
      </c>
      <c r="E1692" s="200">
        <v>79283</v>
      </c>
      <c r="F1692" s="200">
        <v>30099</v>
      </c>
      <c r="G1692" s="200">
        <v>59202</v>
      </c>
      <c r="H1692" s="200">
        <v>59662</v>
      </c>
      <c r="I1692" s="200">
        <v>29239</v>
      </c>
      <c r="J1692" s="200">
        <v>97546</v>
      </c>
      <c r="K1692" s="200">
        <v>33910</v>
      </c>
      <c r="L1692" s="204">
        <v>523426</v>
      </c>
    </row>
    <row r="1693" spans="2:14" ht="24.95" customHeight="1" x14ac:dyDescent="0.2">
      <c r="B1693" s="34"/>
      <c r="C1693" s="25"/>
      <c r="D1693" s="25"/>
      <c r="E1693" s="25"/>
      <c r="F1693" s="25"/>
      <c r="G1693" s="25"/>
      <c r="H1693" s="25"/>
      <c r="I1693" s="25"/>
      <c r="J1693" s="25"/>
      <c r="K1693" s="25"/>
      <c r="L1693" s="26"/>
      <c r="N1693" s="62"/>
    </row>
    <row r="1694" spans="2:14" ht="24.95" customHeight="1" x14ac:dyDescent="0.2">
      <c r="B1694" s="34"/>
      <c r="C1694" s="63"/>
      <c r="D1694" s="63"/>
      <c r="E1694" s="63"/>
      <c r="F1694" s="63"/>
      <c r="G1694" s="63"/>
      <c r="H1694" s="63"/>
      <c r="I1694" s="63"/>
      <c r="J1694" s="63"/>
      <c r="K1694" s="63"/>
      <c r="L1694" s="64"/>
    </row>
    <row r="1695" spans="2:14" ht="24.95" customHeight="1" x14ac:dyDescent="0.2"/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1:13" ht="24.95" customHeight="1" x14ac:dyDescent="0.2"/>
    <row r="1714" spans="1:13" ht="24.95" customHeight="1" x14ac:dyDescent="0.2"/>
    <row r="1715" spans="1:13" ht="24.95" customHeight="1" x14ac:dyDescent="0.2"/>
    <row r="1716" spans="1:13" ht="24.95" customHeight="1" x14ac:dyDescent="0.2"/>
    <row r="1717" spans="1:13" ht="24.95" customHeight="1" x14ac:dyDescent="0.2"/>
    <row r="1718" spans="1:13" ht="24.95" customHeight="1" x14ac:dyDescent="0.2"/>
    <row r="1719" spans="1:13" ht="24.95" customHeight="1" x14ac:dyDescent="0.2"/>
    <row r="1720" spans="1:13" ht="24.95" customHeight="1" thickBot="1" x14ac:dyDescent="0.25">
      <c r="M1720" s="15">
        <v>24</v>
      </c>
    </row>
    <row r="1721" spans="1:13" ht="20.100000000000001" customHeight="1" thickTop="1" x14ac:dyDescent="0.2">
      <c r="B1721" s="275" t="s">
        <v>90</v>
      </c>
      <c r="C1721" s="276"/>
      <c r="D1721" s="276"/>
      <c r="E1721" s="276"/>
      <c r="F1721" s="276"/>
      <c r="G1721" s="276"/>
      <c r="H1721" s="276"/>
      <c r="I1721" s="276"/>
      <c r="J1721" s="276"/>
      <c r="K1721" s="276"/>
      <c r="L1721" s="276"/>
      <c r="M1721" s="154"/>
    </row>
    <row r="1722" spans="1:13" ht="20.100000000000001" customHeight="1" thickBot="1" x14ac:dyDescent="0.25">
      <c r="B1722" s="277" t="s">
        <v>155</v>
      </c>
      <c r="C1722" s="278"/>
      <c r="D1722" s="278"/>
      <c r="E1722" s="278"/>
      <c r="F1722" s="278"/>
      <c r="G1722" s="278"/>
      <c r="H1722" s="278"/>
      <c r="I1722" s="278"/>
      <c r="J1722" s="278"/>
      <c r="K1722" s="278"/>
      <c r="L1722" s="278"/>
      <c r="M1722" s="155"/>
    </row>
    <row r="1723" spans="1:13" ht="20.100000000000001" customHeight="1" thickTop="1" thickBot="1" x14ac:dyDescent="0.25">
      <c r="B1723" s="153"/>
      <c r="C1723" s="115"/>
      <c r="D1723" s="115"/>
      <c r="E1723" s="115"/>
      <c r="F1723" s="115"/>
      <c r="G1723" s="115"/>
      <c r="H1723" s="115"/>
      <c r="I1723" s="115"/>
      <c r="J1723" s="115"/>
      <c r="K1723" s="115"/>
      <c r="L1723" s="115"/>
      <c r="M1723" s="153"/>
    </row>
    <row r="1724" spans="1:13" ht="20.100000000000001" customHeight="1" thickTop="1" x14ac:dyDescent="0.2">
      <c r="A1724" s="112"/>
      <c r="B1724" s="118"/>
      <c r="C1724" s="114"/>
      <c r="D1724" s="114"/>
      <c r="E1724" s="114"/>
      <c r="F1724" s="114"/>
      <c r="G1724" s="114"/>
      <c r="H1724" s="114"/>
      <c r="I1724" s="114"/>
      <c r="J1724" s="114"/>
      <c r="K1724" s="114"/>
      <c r="L1724" s="114"/>
      <c r="M1724" s="141"/>
    </row>
    <row r="1725" spans="1:13" s="110" customFormat="1" ht="20.100000000000001" customHeight="1" x14ac:dyDescent="0.2">
      <c r="A1725" s="113"/>
      <c r="B1725" s="117" t="s">
        <v>30</v>
      </c>
      <c r="C1725" s="116"/>
      <c r="D1725" s="116"/>
      <c r="E1725" s="116"/>
      <c r="F1725" s="116"/>
      <c r="G1725" s="116"/>
      <c r="H1725" s="116"/>
      <c r="I1725" s="116"/>
      <c r="J1725" s="116"/>
      <c r="K1725" s="116"/>
      <c r="L1725" s="116"/>
      <c r="M1725" s="113"/>
    </row>
    <row r="1726" spans="1:13" s="110" customFormat="1" ht="20.100000000000001" customHeight="1" x14ac:dyDescent="0.2">
      <c r="A1726" s="113"/>
      <c r="B1726" s="111"/>
      <c r="L1726" s="116"/>
      <c r="M1726" s="113"/>
    </row>
    <row r="1727" spans="1:13" s="110" customFormat="1" ht="20.100000000000001" customHeight="1" x14ac:dyDescent="0.2">
      <c r="A1727" s="113"/>
      <c r="B1727" s="279" t="s">
        <v>139</v>
      </c>
      <c r="C1727" s="280"/>
      <c r="D1727" s="281" t="s">
        <v>128</v>
      </c>
      <c r="E1727" s="281"/>
      <c r="F1727" s="281"/>
      <c r="G1727" s="281"/>
      <c r="H1727" s="281"/>
      <c r="I1727" s="281"/>
      <c r="J1727" s="281"/>
      <c r="K1727" s="281"/>
      <c r="L1727" s="281"/>
      <c r="M1727" s="113"/>
    </row>
    <row r="1728" spans="1:13" s="110" customFormat="1" ht="20.100000000000001" customHeight="1" x14ac:dyDescent="0.2">
      <c r="A1728" s="113"/>
      <c r="B1728" s="279"/>
      <c r="C1728" s="280"/>
      <c r="D1728" s="281"/>
      <c r="E1728" s="281"/>
      <c r="F1728" s="281"/>
      <c r="G1728" s="281"/>
      <c r="H1728" s="281"/>
      <c r="I1728" s="281"/>
      <c r="J1728" s="281"/>
      <c r="K1728" s="281"/>
      <c r="L1728" s="281"/>
      <c r="M1728" s="113"/>
    </row>
    <row r="1729" spans="1:15" s="110" customFormat="1" ht="20.100000000000001" customHeight="1" x14ac:dyDescent="0.2">
      <c r="A1729" s="113"/>
      <c r="B1729" s="279" t="s">
        <v>140</v>
      </c>
      <c r="C1729" s="280"/>
      <c r="D1729" s="281" t="s">
        <v>129</v>
      </c>
      <c r="E1729" s="281"/>
      <c r="F1729" s="281"/>
      <c r="G1729" s="281"/>
      <c r="H1729" s="281"/>
      <c r="I1729" s="281"/>
      <c r="J1729" s="281"/>
      <c r="K1729" s="281"/>
      <c r="L1729" s="281"/>
      <c r="M1729" s="113"/>
    </row>
    <row r="1730" spans="1:15" ht="20.100000000000001" customHeight="1" x14ac:dyDescent="0.2">
      <c r="A1730" s="112"/>
      <c r="B1730" s="279"/>
      <c r="C1730" s="280"/>
      <c r="D1730" s="281"/>
      <c r="E1730" s="281"/>
      <c r="F1730" s="281"/>
      <c r="G1730" s="281"/>
      <c r="H1730" s="281"/>
      <c r="I1730" s="281"/>
      <c r="J1730" s="281"/>
      <c r="K1730" s="281"/>
      <c r="L1730" s="281"/>
      <c r="M1730" s="113"/>
    </row>
    <row r="1731" spans="1:15" ht="20.100000000000001" customHeight="1" x14ac:dyDescent="0.2">
      <c r="A1731" s="112"/>
      <c r="B1731" s="279" t="s">
        <v>141</v>
      </c>
      <c r="C1731" s="280"/>
      <c r="D1731" s="281" t="s">
        <v>130</v>
      </c>
      <c r="E1731" s="281"/>
      <c r="F1731" s="281"/>
      <c r="G1731" s="281"/>
      <c r="H1731" s="281"/>
      <c r="I1731" s="281"/>
      <c r="J1731" s="281"/>
      <c r="K1731" s="281"/>
      <c r="L1731" s="281"/>
      <c r="M1731" s="113"/>
    </row>
    <row r="1732" spans="1:15" s="110" customFormat="1" ht="20.100000000000001" customHeight="1" x14ac:dyDescent="0.2">
      <c r="A1732" s="113"/>
      <c r="B1732" s="279"/>
      <c r="C1732" s="280"/>
      <c r="D1732" s="281"/>
      <c r="E1732" s="281"/>
      <c r="F1732" s="281"/>
      <c r="G1732" s="281"/>
      <c r="H1732" s="281"/>
      <c r="I1732" s="281"/>
      <c r="J1732" s="281"/>
      <c r="K1732" s="281"/>
      <c r="L1732" s="281"/>
      <c r="M1732" s="113"/>
    </row>
    <row r="1733" spans="1:15" s="110" customFormat="1" ht="20.100000000000001" customHeight="1" x14ac:dyDescent="0.2">
      <c r="A1733" s="113"/>
      <c r="B1733" s="279" t="s">
        <v>3</v>
      </c>
      <c r="C1733" s="280"/>
      <c r="D1733" s="281" t="s">
        <v>131</v>
      </c>
      <c r="E1733" s="281"/>
      <c r="F1733" s="281"/>
      <c r="G1733" s="281"/>
      <c r="H1733" s="281"/>
      <c r="I1733" s="281"/>
      <c r="J1733" s="281"/>
      <c r="K1733" s="281"/>
      <c r="L1733" s="281"/>
      <c r="M1733" s="113"/>
    </row>
    <row r="1734" spans="1:15" s="110" customFormat="1" ht="20.100000000000001" customHeight="1" x14ac:dyDescent="0.2">
      <c r="A1734" s="113"/>
      <c r="B1734" s="279"/>
      <c r="C1734" s="280"/>
      <c r="D1734" s="281"/>
      <c r="E1734" s="281"/>
      <c r="F1734" s="281"/>
      <c r="G1734" s="281"/>
      <c r="H1734" s="281"/>
      <c r="I1734" s="281"/>
      <c r="J1734" s="281"/>
      <c r="K1734" s="281"/>
      <c r="L1734" s="281"/>
      <c r="M1734" s="113"/>
    </row>
    <row r="1735" spans="1:15" s="110" customFormat="1" ht="20.100000000000001" customHeight="1" thickBot="1" x14ac:dyDescent="0.25">
      <c r="A1735" s="113"/>
      <c r="B1735" s="143"/>
      <c r="C1735" s="144"/>
      <c r="D1735" s="144"/>
      <c r="E1735" s="144"/>
      <c r="F1735" s="144"/>
      <c r="G1735" s="144"/>
      <c r="H1735" s="144"/>
      <c r="I1735" s="144"/>
      <c r="J1735" s="144"/>
      <c r="K1735" s="144"/>
      <c r="L1735" s="144"/>
      <c r="M1735" s="145"/>
    </row>
    <row r="1736" spans="1:15" s="110" customFormat="1" ht="20.100000000000001" customHeight="1" thickTop="1" thickBot="1" x14ac:dyDescent="0.25">
      <c r="B1736" s="142"/>
      <c r="C1736" s="115"/>
      <c r="D1736" s="115"/>
      <c r="E1736" s="115"/>
      <c r="F1736" s="115"/>
      <c r="G1736" s="115"/>
      <c r="H1736" s="115"/>
      <c r="I1736" s="115"/>
      <c r="J1736" s="115"/>
      <c r="K1736" s="115"/>
      <c r="L1736" s="115"/>
      <c r="M1736" s="146"/>
    </row>
    <row r="1737" spans="1:15" s="110" customFormat="1" ht="20.100000000000001" customHeight="1" thickTop="1" x14ac:dyDescent="0.2">
      <c r="B1737" s="147"/>
      <c r="C1737" s="148"/>
      <c r="D1737" s="148"/>
      <c r="E1737" s="148"/>
      <c r="F1737" s="148"/>
      <c r="G1737" s="148"/>
      <c r="H1737" s="148"/>
      <c r="I1737" s="148"/>
      <c r="J1737" s="148"/>
      <c r="K1737" s="148"/>
      <c r="L1737" s="148"/>
      <c r="M1737" s="149"/>
    </row>
    <row r="1738" spans="1:15" s="110" customFormat="1" ht="20.100000000000001" customHeight="1" x14ac:dyDescent="0.2">
      <c r="B1738" s="150" t="s">
        <v>124</v>
      </c>
      <c r="C1738" s="116"/>
      <c r="D1738" s="116"/>
      <c r="E1738" s="116"/>
      <c r="F1738" s="116"/>
      <c r="G1738" s="116"/>
      <c r="H1738" s="116"/>
      <c r="I1738" s="116"/>
      <c r="J1738" s="116"/>
      <c r="K1738" s="116"/>
      <c r="L1738" s="116"/>
      <c r="M1738" s="151"/>
    </row>
    <row r="1739" spans="1:15" s="110" customFormat="1" ht="20.100000000000001" customHeight="1" x14ac:dyDescent="0.2">
      <c r="B1739" s="152"/>
      <c r="L1739" s="116"/>
      <c r="M1739" s="151"/>
    </row>
    <row r="1740" spans="1:15" s="110" customFormat="1" ht="20.100000000000001" customHeight="1" x14ac:dyDescent="0.2">
      <c r="B1740" s="273" t="s">
        <v>142</v>
      </c>
      <c r="C1740" s="274"/>
      <c r="D1740" s="281" t="s">
        <v>132</v>
      </c>
      <c r="E1740" s="281"/>
      <c r="F1740" s="281"/>
      <c r="G1740" s="281"/>
      <c r="H1740" s="281"/>
      <c r="I1740" s="281"/>
      <c r="J1740" s="281"/>
      <c r="K1740" s="281"/>
      <c r="L1740" s="281"/>
      <c r="M1740" s="151"/>
    </row>
    <row r="1741" spans="1:15" s="110" customFormat="1" ht="20.100000000000001" customHeight="1" x14ac:dyDescent="0.2">
      <c r="B1741" s="273"/>
      <c r="C1741" s="274"/>
      <c r="D1741" s="281"/>
      <c r="E1741" s="281"/>
      <c r="F1741" s="281"/>
      <c r="G1741" s="281"/>
      <c r="H1741" s="281"/>
      <c r="I1741" s="281"/>
      <c r="J1741" s="281"/>
      <c r="K1741" s="281"/>
      <c r="L1741" s="281"/>
      <c r="M1741" s="151"/>
    </row>
    <row r="1742" spans="1:15" ht="20.100000000000001" customHeight="1" x14ac:dyDescent="0.2">
      <c r="B1742" s="273" t="s">
        <v>143</v>
      </c>
      <c r="C1742" s="274"/>
      <c r="D1742" s="267" t="s">
        <v>133</v>
      </c>
      <c r="E1742" s="267"/>
      <c r="F1742" s="267"/>
      <c r="G1742" s="267"/>
      <c r="H1742" s="267"/>
      <c r="I1742" s="267"/>
      <c r="J1742" s="267"/>
      <c r="K1742" s="267"/>
      <c r="L1742" s="267"/>
      <c r="M1742" s="268"/>
      <c r="N1742" s="110"/>
      <c r="O1742" s="110"/>
    </row>
    <row r="1743" spans="1:15" ht="20.100000000000001" customHeight="1" x14ac:dyDescent="0.2">
      <c r="B1743" s="273"/>
      <c r="C1743" s="274"/>
      <c r="D1743" s="267"/>
      <c r="E1743" s="267"/>
      <c r="F1743" s="267"/>
      <c r="G1743" s="267"/>
      <c r="H1743" s="267"/>
      <c r="I1743" s="267"/>
      <c r="J1743" s="267"/>
      <c r="K1743" s="267"/>
      <c r="L1743" s="267"/>
      <c r="M1743" s="268"/>
      <c r="N1743" s="110"/>
      <c r="O1743" s="110"/>
    </row>
    <row r="1744" spans="1:15" ht="20.100000000000001" customHeight="1" x14ac:dyDescent="0.2">
      <c r="B1744" s="273" t="s">
        <v>144</v>
      </c>
      <c r="C1744" s="274"/>
      <c r="D1744" s="267" t="s">
        <v>134</v>
      </c>
      <c r="E1744" s="267"/>
      <c r="F1744" s="267"/>
      <c r="G1744" s="267"/>
      <c r="H1744" s="267"/>
      <c r="I1744" s="267"/>
      <c r="J1744" s="267"/>
      <c r="K1744" s="267"/>
      <c r="L1744" s="267"/>
      <c r="M1744" s="151"/>
      <c r="N1744" s="110"/>
      <c r="O1744" s="110"/>
    </row>
    <row r="1745" spans="2:15" ht="20.100000000000001" customHeight="1" x14ac:dyDescent="0.2">
      <c r="B1745" s="273"/>
      <c r="C1745" s="274"/>
      <c r="D1745" s="267"/>
      <c r="E1745" s="267"/>
      <c r="F1745" s="267"/>
      <c r="G1745" s="267"/>
      <c r="H1745" s="267"/>
      <c r="I1745" s="267"/>
      <c r="J1745" s="267"/>
      <c r="K1745" s="267"/>
      <c r="L1745" s="267"/>
      <c r="M1745" s="151"/>
      <c r="N1745" s="110"/>
      <c r="O1745" s="110"/>
    </row>
    <row r="1746" spans="2:15" ht="20.100000000000001" customHeight="1" x14ac:dyDescent="0.2">
      <c r="B1746" s="273" t="s">
        <v>145</v>
      </c>
      <c r="C1746" s="274"/>
      <c r="D1746" s="267" t="s">
        <v>135</v>
      </c>
      <c r="E1746" s="267"/>
      <c r="F1746" s="267"/>
      <c r="G1746" s="267"/>
      <c r="H1746" s="267"/>
      <c r="I1746" s="267"/>
      <c r="J1746" s="267"/>
      <c r="K1746" s="267"/>
      <c r="L1746" s="267"/>
      <c r="M1746" s="151"/>
      <c r="N1746" s="110"/>
      <c r="O1746" s="110"/>
    </row>
    <row r="1747" spans="2:15" ht="20.100000000000001" customHeight="1" x14ac:dyDescent="0.2">
      <c r="B1747" s="273"/>
      <c r="C1747" s="274"/>
      <c r="D1747" s="267"/>
      <c r="E1747" s="267"/>
      <c r="F1747" s="267"/>
      <c r="G1747" s="267"/>
      <c r="H1747" s="267"/>
      <c r="I1747" s="267"/>
      <c r="J1747" s="267"/>
      <c r="K1747" s="267"/>
      <c r="L1747" s="267"/>
      <c r="M1747" s="151"/>
      <c r="N1747" s="110"/>
      <c r="O1747" s="110"/>
    </row>
    <row r="1748" spans="2:15" ht="20.100000000000001" customHeight="1" x14ac:dyDescent="0.2">
      <c r="B1748" s="273" t="s">
        <v>146</v>
      </c>
      <c r="C1748" s="274"/>
      <c r="D1748" s="267" t="s">
        <v>136</v>
      </c>
      <c r="E1748" s="267"/>
      <c r="F1748" s="267"/>
      <c r="G1748" s="267"/>
      <c r="H1748" s="267"/>
      <c r="I1748" s="267"/>
      <c r="J1748" s="267"/>
      <c r="K1748" s="267"/>
      <c r="L1748" s="267"/>
      <c r="M1748" s="151"/>
      <c r="N1748" s="110"/>
      <c r="O1748" s="110"/>
    </row>
    <row r="1749" spans="2:15" ht="20.100000000000001" customHeight="1" x14ac:dyDescent="0.2">
      <c r="B1749" s="273"/>
      <c r="C1749" s="274"/>
      <c r="D1749" s="267"/>
      <c r="E1749" s="267"/>
      <c r="F1749" s="267"/>
      <c r="G1749" s="267"/>
      <c r="H1749" s="267"/>
      <c r="I1749" s="267"/>
      <c r="J1749" s="267"/>
      <c r="K1749" s="267"/>
      <c r="L1749" s="267"/>
      <c r="M1749" s="151"/>
      <c r="N1749" s="110"/>
      <c r="O1749" s="110"/>
    </row>
    <row r="1750" spans="2:15" ht="20.100000000000001" customHeight="1" x14ac:dyDescent="0.2">
      <c r="B1750" s="273" t="s">
        <v>147</v>
      </c>
      <c r="C1750" s="274"/>
      <c r="D1750" s="267" t="s">
        <v>137</v>
      </c>
      <c r="E1750" s="267"/>
      <c r="F1750" s="267"/>
      <c r="G1750" s="267"/>
      <c r="H1750" s="267"/>
      <c r="I1750" s="267"/>
      <c r="J1750" s="267"/>
      <c r="K1750" s="267"/>
      <c r="L1750" s="267"/>
      <c r="M1750" s="151"/>
      <c r="N1750" s="110"/>
      <c r="O1750" s="110"/>
    </row>
    <row r="1751" spans="2:15" ht="20.100000000000001" customHeight="1" x14ac:dyDescent="0.2">
      <c r="B1751" s="273"/>
      <c r="C1751" s="274"/>
      <c r="D1751" s="267"/>
      <c r="E1751" s="267"/>
      <c r="F1751" s="267"/>
      <c r="G1751" s="267"/>
      <c r="H1751" s="267"/>
      <c r="I1751" s="267"/>
      <c r="J1751" s="267"/>
      <c r="K1751" s="267"/>
      <c r="L1751" s="267"/>
      <c r="M1751" s="151"/>
      <c r="N1751" s="110"/>
      <c r="O1751" s="110"/>
    </row>
    <row r="1752" spans="2:15" ht="20.100000000000001" customHeight="1" x14ac:dyDescent="0.2">
      <c r="B1752" s="273" t="s">
        <v>148</v>
      </c>
      <c r="C1752" s="274"/>
      <c r="D1752" s="267" t="s">
        <v>138</v>
      </c>
      <c r="E1752" s="267"/>
      <c r="F1752" s="267"/>
      <c r="G1752" s="267"/>
      <c r="H1752" s="267"/>
      <c r="I1752" s="267"/>
      <c r="J1752" s="267"/>
      <c r="K1752" s="267"/>
      <c r="L1752" s="267"/>
      <c r="M1752" s="268"/>
    </row>
    <row r="1753" spans="2:15" ht="20.100000000000001" customHeight="1" thickBot="1" x14ac:dyDescent="0.25">
      <c r="B1753" s="284"/>
      <c r="C1753" s="285"/>
      <c r="D1753" s="269"/>
      <c r="E1753" s="269"/>
      <c r="F1753" s="269"/>
      <c r="G1753" s="269"/>
      <c r="H1753" s="269"/>
      <c r="I1753" s="269"/>
      <c r="J1753" s="269"/>
      <c r="K1753" s="269"/>
      <c r="L1753" s="269"/>
      <c r="M1753" s="270"/>
    </row>
    <row r="1754" spans="2:15" ht="35.1" customHeight="1" thickTop="1" x14ac:dyDescent="0.2">
      <c r="B1754" s="102"/>
      <c r="C1754" s="102"/>
      <c r="D1754" s="102"/>
      <c r="E1754" s="102"/>
      <c r="F1754" s="102"/>
      <c r="G1754" s="102"/>
      <c r="H1754" s="102"/>
      <c r="I1754" s="102"/>
      <c r="J1754" s="102"/>
      <c r="K1754" s="102"/>
      <c r="L1754" s="102"/>
      <c r="M1754" s="102"/>
    </row>
    <row r="1755" spans="2:15" ht="20.100000000000001" customHeight="1" x14ac:dyDescent="0.2">
      <c r="B1755" s="101"/>
      <c r="C1755" s="101"/>
      <c r="D1755" s="101"/>
      <c r="E1755" s="101"/>
      <c r="F1755" s="101"/>
      <c r="G1755" s="101"/>
      <c r="H1755" s="101"/>
      <c r="I1755" s="101"/>
      <c r="J1755" s="101"/>
      <c r="K1755" s="101"/>
      <c r="L1755" s="101"/>
      <c r="M1755" s="101"/>
    </row>
    <row r="1756" spans="2:15" ht="20.100000000000001" customHeight="1" x14ac:dyDescent="0.2">
      <c r="B1756" s="101"/>
      <c r="C1756" s="101"/>
      <c r="D1756" s="101"/>
      <c r="E1756" s="101"/>
      <c r="F1756" s="101"/>
      <c r="G1756" s="101"/>
      <c r="H1756" s="101"/>
      <c r="I1756" s="101"/>
      <c r="J1756" s="101"/>
      <c r="K1756" s="101"/>
      <c r="L1756" s="101"/>
      <c r="M1756" s="101"/>
    </row>
    <row r="1757" spans="2:15" ht="20.100000000000001" customHeight="1" x14ac:dyDescent="0.2">
      <c r="B1757" s="101"/>
      <c r="C1757" s="101"/>
      <c r="D1757" s="101"/>
      <c r="E1757" s="101"/>
      <c r="F1757" s="101"/>
      <c r="G1757" s="101"/>
      <c r="H1757" s="101"/>
      <c r="I1757" s="101"/>
      <c r="J1757" s="101"/>
      <c r="K1757" s="101"/>
      <c r="L1757" s="101"/>
      <c r="M1757" s="101"/>
    </row>
    <row r="1758" spans="2:15" ht="20.100000000000001" customHeight="1" x14ac:dyDescent="0.2">
      <c r="B1758" s="101"/>
      <c r="C1758" s="101"/>
      <c r="D1758" s="101"/>
      <c r="E1758" s="101"/>
      <c r="F1758" s="101"/>
      <c r="G1758" s="101"/>
      <c r="H1758" s="101"/>
      <c r="I1758" s="101"/>
      <c r="J1758" s="101"/>
      <c r="K1758" s="101"/>
      <c r="L1758" s="101"/>
      <c r="M1758" s="101"/>
    </row>
    <row r="1759" spans="2:15" ht="20.100000000000001" customHeight="1" x14ac:dyDescent="0.2">
      <c r="B1759" s="101"/>
      <c r="C1759" s="101"/>
      <c r="D1759" s="101"/>
      <c r="E1759" s="101"/>
      <c r="F1759" s="101"/>
      <c r="G1759" s="101"/>
      <c r="H1759" s="101"/>
      <c r="I1759" s="101"/>
      <c r="J1759" s="101"/>
      <c r="K1759" s="101"/>
      <c r="L1759" s="101"/>
      <c r="M1759" s="101"/>
    </row>
    <row r="1760" spans="2:15" ht="20.100000000000001" customHeight="1" x14ac:dyDescent="0.2">
      <c r="B1760" s="101"/>
      <c r="C1760" s="101"/>
      <c r="D1760" s="101"/>
      <c r="E1760" s="101"/>
      <c r="F1760" s="101"/>
      <c r="G1760" s="101"/>
      <c r="H1760" s="101"/>
      <c r="I1760" s="101"/>
      <c r="J1760" s="101"/>
      <c r="K1760" s="101"/>
      <c r="L1760" s="101"/>
      <c r="M1760" s="101"/>
    </row>
    <row r="1761" spans="2:13" ht="20.100000000000001" customHeight="1" x14ac:dyDescent="0.2">
      <c r="B1761" s="101"/>
      <c r="C1761" s="101"/>
      <c r="D1761" s="101"/>
      <c r="E1761" s="101"/>
      <c r="F1761" s="101"/>
      <c r="G1761" s="101"/>
      <c r="H1761" s="101"/>
      <c r="I1761" s="101"/>
      <c r="J1761" s="101"/>
      <c r="K1761" s="101"/>
      <c r="L1761" s="101"/>
      <c r="M1761" s="101"/>
    </row>
    <row r="1762" spans="2:13" ht="20.100000000000001" customHeight="1" x14ac:dyDescent="0.2">
      <c r="B1762" s="101"/>
      <c r="C1762" s="101"/>
      <c r="D1762" s="101"/>
      <c r="E1762" s="101"/>
      <c r="F1762" s="101"/>
      <c r="G1762" s="101"/>
      <c r="H1762" s="101"/>
      <c r="I1762" s="101"/>
      <c r="J1762" s="101"/>
      <c r="K1762" s="101"/>
      <c r="L1762" s="101"/>
      <c r="M1762" s="101"/>
    </row>
    <row r="1763" spans="2:13" ht="20.100000000000001" customHeight="1" x14ac:dyDescent="0.2">
      <c r="B1763" s="101"/>
      <c r="C1763" s="101"/>
      <c r="D1763" s="101"/>
      <c r="E1763" s="101"/>
      <c r="F1763" s="101"/>
      <c r="G1763" s="101"/>
      <c r="H1763" s="101"/>
      <c r="I1763" s="101"/>
      <c r="J1763" s="101"/>
      <c r="K1763" s="101"/>
      <c r="L1763" s="101"/>
      <c r="M1763" s="101"/>
    </row>
    <row r="1764" spans="2:13" ht="20.100000000000001" customHeight="1" x14ac:dyDescent="0.2">
      <c r="B1764" s="101"/>
      <c r="C1764" s="101"/>
      <c r="D1764" s="101"/>
      <c r="E1764" s="101"/>
      <c r="F1764" s="101"/>
      <c r="G1764" s="101"/>
      <c r="H1764" s="101"/>
      <c r="I1764" s="101"/>
      <c r="J1764" s="101"/>
      <c r="K1764" s="101"/>
      <c r="L1764" s="101"/>
      <c r="M1764" s="101"/>
    </row>
    <row r="1765" spans="2:13" ht="20.100000000000001" customHeight="1" x14ac:dyDescent="0.2">
      <c r="B1765" s="101"/>
      <c r="C1765" s="101"/>
      <c r="D1765" s="101"/>
      <c r="E1765" s="101"/>
      <c r="F1765" s="101"/>
      <c r="G1765" s="101"/>
      <c r="H1765" s="101"/>
      <c r="I1765" s="101"/>
      <c r="J1765" s="101"/>
      <c r="K1765" s="101"/>
      <c r="L1765" s="101"/>
      <c r="M1765" s="101"/>
    </row>
    <row r="1766" spans="2:13" ht="20.100000000000001" customHeight="1" x14ac:dyDescent="0.2">
      <c r="B1766" s="101"/>
      <c r="C1766" s="101"/>
      <c r="D1766" s="101"/>
      <c r="E1766" s="101"/>
      <c r="F1766" s="101"/>
      <c r="G1766" s="101"/>
      <c r="H1766" s="101"/>
      <c r="I1766" s="101"/>
      <c r="J1766" s="101"/>
      <c r="K1766" s="101"/>
      <c r="L1766" s="101"/>
      <c r="M1766" s="101"/>
    </row>
    <row r="1767" spans="2:13" ht="20.100000000000001" customHeight="1" x14ac:dyDescent="0.2">
      <c r="B1767" s="101"/>
      <c r="C1767" s="101"/>
      <c r="D1767" s="101"/>
      <c r="E1767" s="101"/>
      <c r="F1767" s="101"/>
      <c r="G1767" s="101"/>
      <c r="H1767" s="101"/>
      <c r="I1767" s="101"/>
      <c r="J1767" s="101"/>
      <c r="K1767" s="101"/>
      <c r="L1767" s="101"/>
      <c r="M1767" s="101"/>
    </row>
    <row r="1768" spans="2:13" ht="20.100000000000001" customHeight="1" x14ac:dyDescent="0.2">
      <c r="B1768" s="101"/>
      <c r="C1768" s="101"/>
      <c r="D1768" s="101"/>
      <c r="E1768" s="101"/>
      <c r="F1768" s="101"/>
      <c r="G1768" s="101"/>
      <c r="H1768" s="101"/>
      <c r="I1768" s="101"/>
      <c r="J1768" s="101"/>
      <c r="K1768" s="101"/>
      <c r="L1768" s="101"/>
      <c r="M1768" s="101"/>
    </row>
    <row r="1769" spans="2:13" ht="20.100000000000001" customHeight="1" x14ac:dyDescent="0.2">
      <c r="B1769" s="101"/>
      <c r="C1769" s="101"/>
      <c r="D1769" s="101"/>
      <c r="E1769" s="101"/>
      <c r="F1769" s="101"/>
      <c r="G1769" s="101"/>
      <c r="H1769" s="101"/>
      <c r="I1769" s="101"/>
      <c r="J1769" s="101"/>
      <c r="K1769" s="101"/>
      <c r="L1769" s="101"/>
      <c r="M1769" s="101"/>
    </row>
    <row r="1770" spans="2:13" ht="20.100000000000001" customHeight="1" x14ac:dyDescent="0.2">
      <c r="B1770" s="101"/>
      <c r="C1770" s="101"/>
      <c r="D1770" s="101"/>
      <c r="E1770" s="101"/>
      <c r="F1770" s="101"/>
      <c r="G1770" s="101"/>
      <c r="H1770" s="101"/>
      <c r="I1770" s="101"/>
      <c r="J1770" s="101"/>
      <c r="K1770" s="101"/>
      <c r="L1770" s="101"/>
      <c r="M1770" s="101"/>
    </row>
    <row r="1771" spans="2:13" ht="20.100000000000001" customHeight="1" x14ac:dyDescent="0.2">
      <c r="B1771" s="101"/>
      <c r="C1771" s="101"/>
      <c r="D1771" s="101"/>
      <c r="E1771" s="101"/>
      <c r="F1771" s="101"/>
      <c r="G1771" s="101"/>
      <c r="H1771" s="101"/>
      <c r="I1771" s="101"/>
      <c r="J1771" s="101"/>
      <c r="K1771" s="101"/>
      <c r="L1771" s="101"/>
      <c r="M1771" s="101"/>
    </row>
    <row r="1772" spans="2:13" ht="20.100000000000001" customHeight="1" x14ac:dyDescent="0.2">
      <c r="B1772" s="101"/>
      <c r="C1772" s="101"/>
      <c r="D1772" s="101"/>
      <c r="E1772" s="101"/>
      <c r="F1772" s="101"/>
      <c r="G1772" s="101"/>
      <c r="H1772" s="101"/>
      <c r="I1772" s="101"/>
      <c r="J1772" s="101"/>
      <c r="K1772" s="101"/>
      <c r="L1772" s="101"/>
      <c r="M1772" s="101"/>
    </row>
    <row r="1773" spans="2:13" ht="20.100000000000001" customHeight="1" x14ac:dyDescent="0.2">
      <c r="B1773" s="101"/>
      <c r="C1773" s="101"/>
      <c r="D1773" s="101"/>
      <c r="E1773" s="101"/>
      <c r="F1773" s="101"/>
      <c r="G1773" s="101"/>
      <c r="H1773" s="101"/>
      <c r="I1773" s="101"/>
      <c r="J1773" s="101"/>
      <c r="K1773" s="101"/>
      <c r="L1773" s="101"/>
      <c r="M1773" s="101"/>
    </row>
    <row r="1774" spans="2:13" ht="20.100000000000001" customHeight="1" x14ac:dyDescent="0.2">
      <c r="B1774" s="101"/>
      <c r="C1774" s="101"/>
      <c r="D1774" s="101"/>
      <c r="E1774" s="101"/>
      <c r="F1774" s="101"/>
      <c r="G1774" s="101"/>
      <c r="H1774" s="101"/>
      <c r="I1774" s="101"/>
      <c r="J1774" s="101"/>
      <c r="K1774" s="101"/>
      <c r="L1774" s="101"/>
      <c r="M1774" s="101"/>
    </row>
    <row r="1775" spans="2:13" ht="20.100000000000001" customHeight="1" x14ac:dyDescent="0.2">
      <c r="B1775" s="101"/>
      <c r="C1775" s="101"/>
      <c r="D1775" s="101"/>
      <c r="E1775" s="101"/>
      <c r="F1775" s="101"/>
      <c r="G1775" s="101"/>
      <c r="H1775" s="101"/>
      <c r="I1775" s="101"/>
      <c r="J1775" s="101"/>
      <c r="K1775" s="101"/>
      <c r="L1775" s="101"/>
      <c r="M1775" s="101"/>
    </row>
    <row r="1776" spans="2:13" ht="20.100000000000001" customHeight="1" x14ac:dyDescent="0.2">
      <c r="B1776" s="101"/>
      <c r="C1776" s="101"/>
      <c r="D1776" s="101"/>
      <c r="E1776" s="101"/>
      <c r="F1776" s="101"/>
      <c r="G1776" s="101"/>
      <c r="H1776" s="101"/>
      <c r="I1776" s="101"/>
      <c r="J1776" s="101"/>
      <c r="K1776" s="101"/>
      <c r="L1776" s="101"/>
      <c r="M1776" s="101"/>
    </row>
    <row r="1777" spans="2:13" ht="20.100000000000001" customHeight="1" x14ac:dyDescent="0.2">
      <c r="B1777" s="101"/>
      <c r="C1777" s="101"/>
      <c r="D1777" s="101"/>
      <c r="E1777" s="101"/>
      <c r="F1777" s="101"/>
      <c r="G1777" s="101"/>
      <c r="H1777" s="101"/>
      <c r="I1777" s="101"/>
      <c r="J1777" s="101"/>
      <c r="K1777" s="101"/>
      <c r="L1777" s="101"/>
      <c r="M1777" s="101"/>
    </row>
    <row r="1778" spans="2:13" ht="20.100000000000001" customHeight="1" x14ac:dyDescent="0.2">
      <c r="B1778" s="101"/>
      <c r="C1778" s="101"/>
      <c r="D1778" s="101"/>
      <c r="E1778" s="101"/>
      <c r="F1778" s="101"/>
      <c r="G1778" s="101"/>
      <c r="H1778" s="101"/>
      <c r="I1778" s="101"/>
      <c r="J1778" s="101"/>
      <c r="K1778" s="101"/>
      <c r="L1778" s="101"/>
      <c r="M1778" s="101"/>
    </row>
    <row r="1779" spans="2:13" ht="20.100000000000001" customHeight="1" x14ac:dyDescent="0.2">
      <c r="B1779" s="101"/>
      <c r="C1779" s="101"/>
      <c r="D1779" s="101"/>
      <c r="E1779" s="101"/>
      <c r="F1779" s="101"/>
      <c r="G1779" s="101"/>
      <c r="H1779" s="101"/>
      <c r="I1779" s="101"/>
      <c r="J1779" s="101"/>
      <c r="K1779" s="101"/>
      <c r="L1779" s="101"/>
      <c r="M1779" s="101"/>
    </row>
    <row r="1780" spans="2:13" ht="20.100000000000001" customHeight="1" x14ac:dyDescent="0.2">
      <c r="B1780" s="101"/>
      <c r="C1780" s="101"/>
      <c r="D1780" s="101"/>
      <c r="E1780" s="101"/>
      <c r="F1780" s="101"/>
      <c r="G1780" s="101"/>
      <c r="H1780" s="101"/>
      <c r="I1780" s="101"/>
      <c r="J1780" s="101"/>
      <c r="K1780" s="101"/>
      <c r="L1780" s="101"/>
      <c r="M1780" s="101"/>
    </row>
    <row r="1781" spans="2:13" ht="20.100000000000001" customHeight="1" x14ac:dyDescent="0.2">
      <c r="B1781" s="101"/>
      <c r="C1781" s="101"/>
      <c r="D1781" s="101"/>
      <c r="E1781" s="101"/>
      <c r="F1781" s="101"/>
      <c r="G1781" s="101"/>
      <c r="H1781" s="101"/>
      <c r="I1781" s="101"/>
      <c r="J1781" s="101"/>
      <c r="K1781" s="101"/>
      <c r="L1781" s="101"/>
      <c r="M1781" s="101"/>
    </row>
    <row r="1782" spans="2:13" ht="20.100000000000001" customHeight="1" x14ac:dyDescent="0.2">
      <c r="B1782" s="101"/>
      <c r="C1782" s="101"/>
      <c r="D1782" s="101"/>
      <c r="E1782" s="101"/>
      <c r="F1782" s="101"/>
      <c r="G1782" s="101"/>
      <c r="H1782" s="101"/>
      <c r="I1782" s="101"/>
      <c r="J1782" s="101"/>
      <c r="K1782" s="101"/>
      <c r="L1782" s="101"/>
      <c r="M1782" s="101"/>
    </row>
    <row r="1783" spans="2:13" ht="20.100000000000001" customHeight="1" x14ac:dyDescent="0.2">
      <c r="B1783" s="101"/>
      <c r="C1783" s="101"/>
      <c r="D1783" s="101"/>
      <c r="E1783" s="101"/>
      <c r="F1783" s="101"/>
      <c r="G1783" s="101"/>
      <c r="H1783" s="101"/>
      <c r="I1783" s="101"/>
      <c r="J1783" s="101"/>
      <c r="K1783" s="101"/>
      <c r="L1783" s="101"/>
      <c r="M1783" s="101"/>
    </row>
    <row r="1784" spans="2:13" ht="20.100000000000001" customHeight="1" x14ac:dyDescent="0.2">
      <c r="B1784" s="101"/>
      <c r="C1784" s="101"/>
      <c r="D1784" s="101"/>
      <c r="E1784" s="101"/>
      <c r="F1784" s="101"/>
      <c r="G1784" s="101"/>
      <c r="H1784" s="101"/>
      <c r="I1784" s="101"/>
      <c r="J1784" s="101"/>
      <c r="K1784" s="101"/>
      <c r="L1784" s="101"/>
      <c r="M1784" s="101"/>
    </row>
    <row r="1785" spans="2:13" ht="20.100000000000001" customHeight="1" x14ac:dyDescent="0.2">
      <c r="B1785" s="101"/>
      <c r="C1785" s="101"/>
      <c r="D1785" s="101"/>
      <c r="E1785" s="101"/>
      <c r="F1785" s="101"/>
      <c r="G1785" s="101"/>
      <c r="H1785" s="101"/>
      <c r="I1785" s="101"/>
      <c r="J1785" s="101"/>
      <c r="K1785" s="101"/>
      <c r="L1785" s="101"/>
      <c r="M1785" s="101"/>
    </row>
    <row r="1786" spans="2:13" ht="20.100000000000001" customHeight="1" x14ac:dyDescent="0.2">
      <c r="B1786" s="101"/>
      <c r="C1786" s="101"/>
      <c r="D1786" s="101"/>
      <c r="E1786" s="101"/>
      <c r="F1786" s="101"/>
      <c r="G1786" s="101"/>
      <c r="H1786" s="101"/>
      <c r="I1786" s="101"/>
      <c r="J1786" s="101"/>
      <c r="K1786" s="101"/>
      <c r="L1786" s="101"/>
      <c r="M1786" s="101"/>
    </row>
    <row r="1787" spans="2:13" ht="20.100000000000001" customHeight="1" x14ac:dyDescent="0.2">
      <c r="B1787" s="101"/>
      <c r="C1787" s="101"/>
      <c r="D1787" s="101"/>
      <c r="E1787" s="101"/>
      <c r="F1787" s="101"/>
      <c r="G1787" s="101"/>
      <c r="H1787" s="101"/>
      <c r="I1787" s="101"/>
      <c r="J1787" s="101"/>
      <c r="K1787" s="101"/>
      <c r="L1787" s="101"/>
      <c r="M1787" s="101"/>
    </row>
    <row r="1788" spans="2:13" ht="20.100000000000001" customHeight="1" x14ac:dyDescent="0.2">
      <c r="B1788" s="101"/>
      <c r="C1788" s="101"/>
      <c r="D1788" s="101"/>
      <c r="E1788" s="101"/>
      <c r="F1788" s="101"/>
      <c r="G1788" s="101"/>
      <c r="H1788" s="101"/>
      <c r="I1788" s="101"/>
      <c r="J1788" s="101"/>
      <c r="K1788" s="101"/>
      <c r="L1788" s="101"/>
      <c r="M1788" s="101"/>
    </row>
    <row r="1789" spans="2:13" ht="20.100000000000001" customHeight="1" x14ac:dyDescent="0.2">
      <c r="B1789" s="101"/>
      <c r="C1789" s="101"/>
      <c r="D1789" s="101"/>
      <c r="E1789" s="101"/>
      <c r="F1789" s="101"/>
      <c r="G1789" s="101"/>
      <c r="H1789" s="101"/>
      <c r="I1789" s="101"/>
      <c r="J1789" s="101"/>
      <c r="K1789" s="101"/>
      <c r="L1789" s="101"/>
      <c r="M1789" s="101"/>
    </row>
    <row r="1790" spans="2:13" ht="20.100000000000001" customHeight="1" x14ac:dyDescent="0.2">
      <c r="B1790" s="123"/>
      <c r="C1790" s="123"/>
      <c r="D1790" s="123"/>
      <c r="E1790" s="123"/>
      <c r="F1790" s="123"/>
      <c r="G1790" s="123"/>
      <c r="H1790" s="123"/>
      <c r="I1790" s="123"/>
      <c r="J1790" s="123"/>
      <c r="K1790" s="123"/>
      <c r="L1790" s="123"/>
      <c r="M1790" s="123"/>
    </row>
    <row r="1791" spans="2:13" ht="20.100000000000001" customHeight="1" x14ac:dyDescent="0.2">
      <c r="B1791" s="101"/>
      <c r="C1791" s="101"/>
      <c r="D1791" s="101"/>
      <c r="E1791" s="101"/>
      <c r="F1791" s="101"/>
      <c r="G1791" s="101"/>
      <c r="H1791" s="101"/>
      <c r="I1791" s="101"/>
      <c r="J1791" s="101"/>
      <c r="K1791" s="101"/>
      <c r="L1791" s="101"/>
      <c r="M1791" s="101"/>
    </row>
    <row r="1792" spans="2:13" ht="20.100000000000001" customHeight="1" x14ac:dyDescent="0.2">
      <c r="B1792" s="99"/>
      <c r="C1792" s="99"/>
      <c r="D1792" s="99"/>
      <c r="E1792" s="99"/>
      <c r="F1792" s="99"/>
      <c r="G1792" s="99"/>
      <c r="H1792" s="99"/>
      <c r="I1792" s="99"/>
      <c r="J1792" s="99"/>
      <c r="K1792" s="99"/>
      <c r="L1792" s="99"/>
      <c r="M1792" s="99"/>
    </row>
    <row r="1793" spans="2:15" ht="20.100000000000001" customHeight="1" x14ac:dyDescent="0.2">
      <c r="B1793" s="100"/>
      <c r="C1793" s="100"/>
      <c r="D1793" s="100"/>
      <c r="E1793" s="100"/>
      <c r="F1793" s="100"/>
      <c r="G1793" s="100"/>
      <c r="H1793" s="100"/>
      <c r="I1793" s="100"/>
      <c r="J1793" s="100"/>
      <c r="K1793" s="100"/>
      <c r="L1793" s="100"/>
      <c r="M1793" s="100"/>
    </row>
    <row r="1794" spans="2:15" ht="20.100000000000001" customHeight="1" x14ac:dyDescent="0.2">
      <c r="B1794" s="100"/>
      <c r="C1794" s="100"/>
      <c r="D1794" s="100"/>
      <c r="E1794" s="100"/>
      <c r="F1794" s="100"/>
      <c r="G1794" s="100"/>
      <c r="H1794" s="100"/>
      <c r="I1794" s="100"/>
      <c r="J1794" s="100"/>
      <c r="K1794" s="100"/>
      <c r="L1794" s="100"/>
      <c r="M1794" s="100"/>
    </row>
    <row r="1795" spans="2:15" ht="20.100000000000001" customHeight="1" x14ac:dyDescent="0.2">
      <c r="B1795" s="101"/>
      <c r="C1795" s="101"/>
      <c r="D1795" s="101"/>
      <c r="E1795" s="101"/>
      <c r="F1795" s="101"/>
      <c r="G1795" s="101"/>
      <c r="H1795" s="101"/>
      <c r="I1795" s="101"/>
      <c r="J1795" s="101"/>
      <c r="K1795" s="101"/>
      <c r="L1795" s="101"/>
      <c r="M1795" s="101"/>
    </row>
    <row r="1796" spans="2:15" ht="20.100000000000001" customHeight="1" x14ac:dyDescent="0.2">
      <c r="B1796" s="99" t="s">
        <v>127</v>
      </c>
      <c r="C1796" s="99"/>
      <c r="D1796" s="99"/>
      <c r="E1796" s="99"/>
      <c r="F1796" s="99"/>
      <c r="G1796" s="99"/>
      <c r="H1796" s="99"/>
      <c r="I1796" s="99"/>
      <c r="J1796" s="99"/>
      <c r="K1796" s="99"/>
      <c r="L1796" s="99"/>
      <c r="M1796" s="99"/>
      <c r="N1796" s="80"/>
      <c r="O1796" s="80"/>
    </row>
    <row r="1797" spans="2:15" s="65" customFormat="1" ht="20.100000000000001" customHeight="1" x14ac:dyDescent="0.2">
      <c r="B1797" s="101"/>
      <c r="C1797" s="101"/>
      <c r="D1797" s="101"/>
      <c r="E1797" s="101"/>
      <c r="F1797" s="101"/>
      <c r="G1797" s="101"/>
      <c r="H1797" s="101"/>
      <c r="I1797" s="101"/>
      <c r="J1797" s="101"/>
      <c r="K1797" s="101"/>
      <c r="L1797" s="101"/>
      <c r="M1797" s="101"/>
      <c r="N1797" s="8"/>
      <c r="O1797" s="8"/>
    </row>
    <row r="1798" spans="2:15" ht="20.100000000000001" customHeight="1" x14ac:dyDescent="0.2">
      <c r="B1798" s="123"/>
      <c r="C1798" s="123"/>
      <c r="D1798" s="123"/>
      <c r="E1798" s="123"/>
      <c r="F1798" s="123"/>
      <c r="G1798" s="123"/>
      <c r="H1798" s="123"/>
      <c r="I1798" s="123"/>
      <c r="J1798" s="123"/>
      <c r="K1798" s="123"/>
      <c r="L1798" s="123"/>
      <c r="M1798" s="123"/>
    </row>
    <row r="1799" spans="2:15" ht="20.100000000000001" customHeight="1" x14ac:dyDescent="0.2">
      <c r="B1799" s="101"/>
      <c r="C1799" s="101"/>
      <c r="D1799" s="101"/>
      <c r="E1799" s="101"/>
      <c r="F1799" s="101"/>
      <c r="G1799" s="101"/>
      <c r="H1799" s="101"/>
      <c r="I1799" s="101"/>
      <c r="J1799" s="101"/>
      <c r="K1799" s="101"/>
      <c r="L1799" s="101"/>
      <c r="M1799" s="101"/>
    </row>
    <row r="1800" spans="2:15" ht="20.100000000000001" customHeight="1" x14ac:dyDescent="0.2">
      <c r="B1800" s="101"/>
      <c r="C1800" s="101"/>
      <c r="D1800" s="101"/>
      <c r="E1800" s="101"/>
      <c r="F1800" s="101"/>
      <c r="G1800" s="101"/>
      <c r="H1800" s="101"/>
      <c r="I1800" s="101"/>
      <c r="J1800" s="101"/>
      <c r="K1800" s="101"/>
      <c r="L1800" s="101"/>
      <c r="M1800" s="101"/>
    </row>
    <row r="1801" spans="2:15" ht="20.100000000000001" customHeight="1" x14ac:dyDescent="0.2">
      <c r="B1801" s="101"/>
      <c r="C1801" s="101"/>
      <c r="D1801" s="101"/>
      <c r="E1801" s="101"/>
      <c r="F1801" s="101"/>
      <c r="G1801" s="101"/>
      <c r="H1801" s="101"/>
      <c r="I1801" s="101"/>
      <c r="J1801" s="101"/>
      <c r="K1801" s="101"/>
      <c r="L1801" s="101"/>
      <c r="M1801" s="101"/>
    </row>
    <row r="1802" spans="2:15" ht="20.100000000000001" customHeight="1" x14ac:dyDescent="0.2">
      <c r="B1802" s="101"/>
      <c r="C1802" s="101"/>
      <c r="D1802" s="101"/>
      <c r="E1802" s="101"/>
      <c r="F1802" s="101"/>
      <c r="G1802" s="101"/>
      <c r="H1802" s="101"/>
      <c r="I1802" s="101"/>
      <c r="J1802" s="101"/>
      <c r="K1802" s="101"/>
      <c r="L1802" s="101"/>
      <c r="M1802" s="101"/>
    </row>
    <row r="1803" spans="2:15" ht="20.100000000000001" customHeight="1" x14ac:dyDescent="0.2">
      <c r="B1803" s="101"/>
      <c r="C1803" s="101"/>
      <c r="D1803" s="101"/>
      <c r="E1803" s="101"/>
      <c r="F1803" s="101"/>
      <c r="G1803" s="101"/>
      <c r="H1803" s="101"/>
      <c r="I1803" s="101"/>
      <c r="J1803" s="101"/>
      <c r="K1803" s="101"/>
      <c r="L1803" s="101"/>
      <c r="M1803" s="101"/>
    </row>
    <row r="1804" spans="2:15" ht="20.100000000000001" customHeight="1" x14ac:dyDescent="0.2">
      <c r="B1804" s="101"/>
      <c r="C1804" s="101"/>
      <c r="D1804" s="101"/>
      <c r="E1804" s="101"/>
      <c r="F1804" s="101"/>
      <c r="G1804" s="101"/>
      <c r="H1804" s="101"/>
      <c r="I1804" s="101"/>
      <c r="J1804" s="101"/>
      <c r="K1804" s="101"/>
      <c r="L1804" s="101"/>
      <c r="M1804" s="101"/>
    </row>
    <row r="1805" spans="2:15" ht="20.100000000000001" customHeight="1" x14ac:dyDescent="0.2">
      <c r="B1805" s="101"/>
      <c r="C1805" s="101"/>
      <c r="D1805" s="101"/>
      <c r="E1805" s="101"/>
      <c r="F1805" s="101"/>
      <c r="G1805" s="101"/>
      <c r="H1805" s="101"/>
      <c r="I1805" s="101"/>
      <c r="J1805" s="101"/>
      <c r="K1805" s="101"/>
      <c r="L1805" s="101"/>
      <c r="M1805" s="101"/>
    </row>
    <row r="1806" spans="2:15" ht="20.100000000000001" customHeight="1" x14ac:dyDescent="0.2">
      <c r="B1806" s="101"/>
      <c r="C1806" s="101"/>
      <c r="D1806" s="101"/>
      <c r="E1806" s="101"/>
      <c r="F1806" s="101"/>
      <c r="G1806" s="101"/>
      <c r="H1806" s="101"/>
      <c r="I1806" s="101"/>
      <c r="J1806" s="101"/>
      <c r="K1806" s="101"/>
      <c r="L1806" s="101"/>
      <c r="M1806" s="101"/>
    </row>
    <row r="1807" spans="2:15" ht="20.100000000000001" customHeight="1" x14ac:dyDescent="0.2">
      <c r="B1807" s="101"/>
      <c r="C1807" s="101"/>
      <c r="D1807" s="101"/>
      <c r="E1807" s="101"/>
      <c r="F1807" s="101"/>
      <c r="G1807" s="101"/>
      <c r="H1807" s="101"/>
      <c r="I1807" s="101"/>
      <c r="J1807" s="101"/>
      <c r="K1807" s="101"/>
      <c r="L1807" s="101"/>
      <c r="M1807" s="101"/>
    </row>
    <row r="1808" spans="2:15" ht="20.100000000000001" customHeight="1" x14ac:dyDescent="0.2">
      <c r="B1808" s="101"/>
      <c r="C1808" s="101"/>
      <c r="D1808" s="101"/>
      <c r="E1808" s="101"/>
      <c r="F1808" s="101"/>
      <c r="G1808" s="101"/>
      <c r="H1808" s="101"/>
      <c r="I1808" s="101"/>
      <c r="J1808" s="101"/>
      <c r="K1808" s="101"/>
      <c r="L1808" s="101"/>
      <c r="M1808" s="101"/>
    </row>
    <row r="1809" spans="2:13" ht="20.100000000000001" customHeight="1" x14ac:dyDescent="0.2">
      <c r="B1809" s="101"/>
      <c r="C1809" s="101"/>
      <c r="D1809" s="101"/>
      <c r="E1809" s="101"/>
      <c r="F1809" s="101"/>
      <c r="G1809" s="101"/>
      <c r="H1809" s="101"/>
      <c r="I1809" s="101"/>
      <c r="J1809" s="101"/>
      <c r="K1809" s="101"/>
      <c r="L1809" s="101"/>
      <c r="M1809" s="101"/>
    </row>
    <row r="1810" spans="2:13" ht="20.100000000000001" customHeight="1" x14ac:dyDescent="0.2">
      <c r="B1810" s="101"/>
      <c r="C1810" s="101"/>
      <c r="D1810" s="101"/>
      <c r="E1810" s="101"/>
      <c r="F1810" s="101"/>
      <c r="G1810" s="101"/>
      <c r="H1810" s="101"/>
      <c r="I1810" s="101"/>
      <c r="J1810" s="101"/>
      <c r="K1810" s="101"/>
      <c r="L1810" s="101"/>
      <c r="M1810" s="101"/>
    </row>
    <row r="1811" spans="2:13" ht="20.100000000000001" customHeight="1" x14ac:dyDescent="0.2">
      <c r="B1811" s="101"/>
      <c r="C1811" s="101"/>
      <c r="D1811" s="101"/>
      <c r="E1811" s="101"/>
      <c r="F1811" s="101"/>
      <c r="G1811" s="101"/>
      <c r="H1811" s="101"/>
      <c r="I1811" s="101"/>
      <c r="J1811" s="101"/>
      <c r="K1811" s="101"/>
      <c r="L1811" s="101"/>
      <c r="M1811" s="101"/>
    </row>
    <row r="1812" spans="2:13" ht="20.100000000000001" customHeight="1" x14ac:dyDescent="0.2">
      <c r="B1812" s="101"/>
      <c r="C1812" s="101"/>
      <c r="D1812" s="101"/>
      <c r="E1812" s="101"/>
      <c r="F1812" s="101"/>
      <c r="G1812" s="101"/>
      <c r="H1812" s="101"/>
      <c r="I1812" s="101"/>
      <c r="J1812" s="101"/>
      <c r="K1812" s="101"/>
      <c r="L1812" s="101"/>
      <c r="M1812" s="101"/>
    </row>
    <row r="1813" spans="2:13" ht="20.100000000000001" customHeight="1" x14ac:dyDescent="0.2">
      <c r="B1813" s="101"/>
      <c r="C1813" s="101"/>
      <c r="D1813" s="101"/>
      <c r="E1813" s="101"/>
      <c r="F1813" s="101"/>
      <c r="G1813" s="101"/>
      <c r="H1813" s="101"/>
      <c r="I1813" s="101"/>
      <c r="J1813" s="101"/>
      <c r="K1813" s="101"/>
      <c r="L1813" s="101"/>
      <c r="M1813" s="101"/>
    </row>
    <row r="1814" spans="2:13" ht="20.100000000000001" customHeight="1" x14ac:dyDescent="0.2">
      <c r="B1814" s="101"/>
      <c r="C1814" s="101"/>
      <c r="D1814" s="101"/>
      <c r="E1814" s="101"/>
      <c r="F1814" s="101"/>
      <c r="G1814" s="101"/>
      <c r="H1814" s="101"/>
      <c r="I1814" s="101"/>
      <c r="J1814" s="101"/>
      <c r="K1814" s="101"/>
      <c r="L1814" s="101"/>
      <c r="M1814" s="101"/>
    </row>
    <row r="1815" spans="2:13" ht="20.100000000000001" customHeight="1" x14ac:dyDescent="0.2">
      <c r="B1815" s="101"/>
      <c r="C1815" s="101"/>
      <c r="D1815" s="101"/>
      <c r="E1815" s="101"/>
      <c r="F1815" s="101"/>
      <c r="G1815" s="101"/>
      <c r="H1815" s="101"/>
      <c r="I1815" s="101"/>
      <c r="J1815" s="101"/>
      <c r="K1815" s="101"/>
      <c r="L1815" s="101"/>
      <c r="M1815" s="101"/>
    </row>
    <row r="1816" spans="2:13" ht="20.100000000000001" customHeight="1" x14ac:dyDescent="0.2">
      <c r="B1816" s="101"/>
      <c r="C1816" s="101"/>
      <c r="D1816" s="101"/>
      <c r="E1816" s="101"/>
      <c r="F1816" s="101"/>
      <c r="G1816" s="101"/>
      <c r="H1816" s="101"/>
      <c r="I1816" s="101"/>
      <c r="J1816" s="101"/>
      <c r="K1816" s="101"/>
      <c r="L1816" s="101"/>
      <c r="M1816" s="101"/>
    </row>
    <row r="1817" spans="2:13" ht="20.100000000000001" customHeight="1" x14ac:dyDescent="0.2">
      <c r="B1817" s="101"/>
      <c r="C1817" s="101"/>
      <c r="D1817" s="101"/>
      <c r="E1817" s="101"/>
      <c r="F1817" s="101"/>
      <c r="G1817" s="101"/>
      <c r="H1817" s="101"/>
      <c r="I1817" s="101"/>
      <c r="J1817" s="101"/>
      <c r="K1817" s="101"/>
      <c r="L1817" s="101"/>
      <c r="M1817" s="101"/>
    </row>
    <row r="1818" spans="2:13" ht="20.100000000000001" customHeight="1" x14ac:dyDescent="0.2">
      <c r="B1818" s="101"/>
      <c r="C1818" s="101"/>
      <c r="D1818" s="101"/>
      <c r="E1818" s="101"/>
      <c r="F1818" s="101"/>
      <c r="G1818" s="101"/>
      <c r="H1818" s="101"/>
      <c r="I1818" s="101"/>
      <c r="J1818" s="101"/>
      <c r="K1818" s="101"/>
      <c r="L1818" s="101"/>
      <c r="M1818" s="101"/>
    </row>
    <row r="1819" spans="2:13" ht="20.100000000000001" customHeight="1" x14ac:dyDescent="0.2">
      <c r="B1819" s="101"/>
      <c r="C1819" s="101"/>
      <c r="D1819" s="101"/>
      <c r="E1819" s="101"/>
      <c r="F1819" s="101"/>
      <c r="G1819" s="101"/>
      <c r="H1819" s="101"/>
      <c r="I1819" s="101"/>
      <c r="J1819" s="101"/>
      <c r="K1819" s="101"/>
      <c r="L1819" s="101"/>
      <c r="M1819" s="101"/>
    </row>
    <row r="1820" spans="2:13" ht="20.100000000000001" customHeight="1" x14ac:dyDescent="0.2">
      <c r="B1820" s="101"/>
      <c r="C1820" s="101"/>
      <c r="D1820" s="101"/>
      <c r="E1820" s="101"/>
      <c r="F1820" s="101"/>
      <c r="G1820" s="101"/>
      <c r="H1820" s="101"/>
      <c r="I1820" s="101"/>
      <c r="J1820" s="101"/>
      <c r="K1820" s="101"/>
      <c r="L1820" s="101"/>
      <c r="M1820" s="101"/>
    </row>
    <row r="1821" spans="2:13" ht="20.100000000000001" customHeight="1" x14ac:dyDescent="0.2">
      <c r="B1821" s="101"/>
      <c r="C1821" s="101"/>
      <c r="D1821" s="101"/>
      <c r="E1821" s="101"/>
      <c r="F1821" s="101"/>
      <c r="G1821" s="101"/>
      <c r="H1821" s="101"/>
      <c r="I1821" s="101"/>
      <c r="J1821" s="101"/>
      <c r="K1821" s="101"/>
      <c r="L1821" s="101"/>
      <c r="M1821" s="101"/>
    </row>
    <row r="1822" spans="2:13" ht="20.100000000000001" customHeight="1" x14ac:dyDescent="0.2">
      <c r="B1822" s="101"/>
      <c r="C1822" s="101"/>
      <c r="D1822" s="101"/>
      <c r="E1822" s="101"/>
      <c r="F1822" s="101"/>
      <c r="G1822" s="101"/>
      <c r="H1822" s="101"/>
      <c r="I1822" s="101"/>
      <c r="J1822" s="101"/>
      <c r="K1822" s="101"/>
      <c r="L1822" s="101"/>
      <c r="M1822" s="101"/>
    </row>
    <row r="1823" spans="2:13" ht="20.100000000000001" customHeight="1" x14ac:dyDescent="0.2">
      <c r="B1823" s="101"/>
      <c r="C1823" s="101"/>
      <c r="D1823" s="101"/>
      <c r="E1823" s="101"/>
      <c r="F1823" s="101"/>
      <c r="G1823" s="101"/>
      <c r="H1823" s="101"/>
      <c r="I1823" s="101"/>
      <c r="J1823" s="101"/>
      <c r="K1823" s="101"/>
      <c r="L1823" s="101"/>
      <c r="M1823" s="101"/>
    </row>
    <row r="1824" spans="2:13" ht="20.100000000000001" customHeight="1" x14ac:dyDescent="0.2">
      <c r="B1824" s="101"/>
      <c r="C1824" s="101"/>
      <c r="D1824" s="101"/>
      <c r="E1824" s="101"/>
      <c r="F1824" s="101"/>
      <c r="G1824" s="101"/>
      <c r="H1824" s="101"/>
      <c r="I1824" s="101"/>
      <c r="J1824" s="101"/>
      <c r="K1824" s="101"/>
      <c r="L1824" s="101"/>
      <c r="M1824" s="101"/>
    </row>
    <row r="1825" spans="2:13" ht="20.100000000000001" customHeight="1" x14ac:dyDescent="0.2">
      <c r="B1825" s="101"/>
      <c r="C1825" s="101"/>
      <c r="D1825" s="101"/>
      <c r="E1825" s="101"/>
      <c r="F1825" s="101"/>
      <c r="G1825" s="101"/>
      <c r="H1825" s="101"/>
      <c r="I1825" s="101"/>
      <c r="J1825" s="101"/>
      <c r="K1825" s="101"/>
      <c r="L1825" s="101"/>
      <c r="M1825" s="101"/>
    </row>
    <row r="1826" spans="2:13" ht="20.100000000000001" customHeight="1" x14ac:dyDescent="0.2">
      <c r="B1826" s="123"/>
      <c r="C1826" s="123"/>
      <c r="D1826" s="123"/>
      <c r="E1826" s="123"/>
      <c r="F1826" s="123"/>
      <c r="G1826" s="123"/>
      <c r="H1826" s="123"/>
      <c r="I1826" s="123"/>
      <c r="J1826" s="123"/>
      <c r="K1826" s="123"/>
      <c r="L1826" s="123"/>
      <c r="M1826" s="123"/>
    </row>
    <row r="1827" spans="2:13" ht="20.100000000000001" customHeight="1" x14ac:dyDescent="0.2">
      <c r="B1827" s="123"/>
      <c r="C1827" s="123"/>
      <c r="D1827" s="123"/>
      <c r="E1827" s="123"/>
      <c r="F1827" s="123"/>
      <c r="G1827" s="123"/>
      <c r="H1827" s="123"/>
      <c r="I1827" s="123"/>
      <c r="J1827" s="123"/>
      <c r="K1827" s="123"/>
      <c r="L1827" s="123"/>
      <c r="M1827" s="123"/>
    </row>
    <row r="1828" spans="2:13" ht="20.100000000000001" customHeight="1" x14ac:dyDescent="0.2">
      <c r="B1828" s="123"/>
      <c r="C1828" s="123"/>
      <c r="D1828" s="123"/>
      <c r="E1828" s="123"/>
      <c r="F1828" s="123"/>
      <c r="G1828" s="123"/>
      <c r="H1828" s="123"/>
      <c r="I1828" s="123"/>
      <c r="J1828" s="123"/>
      <c r="K1828" s="123"/>
      <c r="L1828" s="123"/>
      <c r="M1828" s="123"/>
    </row>
    <row r="1829" spans="2:13" ht="20.100000000000001" customHeight="1" x14ac:dyDescent="0.2">
      <c r="B1829" s="123"/>
      <c r="C1829" s="123"/>
      <c r="D1829" s="123"/>
      <c r="E1829" s="123"/>
      <c r="F1829" s="123"/>
      <c r="G1829" s="123"/>
      <c r="H1829" s="123"/>
      <c r="I1829" s="123"/>
      <c r="J1829" s="123"/>
      <c r="K1829" s="123"/>
      <c r="L1829" s="123"/>
      <c r="M1829" s="123"/>
    </row>
    <row r="1830" spans="2:13" ht="20.100000000000001" customHeight="1" x14ac:dyDescent="0.2">
      <c r="B1830" s="123"/>
      <c r="C1830" s="123"/>
      <c r="D1830" s="123"/>
      <c r="E1830" s="123"/>
      <c r="F1830" s="123"/>
      <c r="G1830" s="123"/>
      <c r="H1830" s="123"/>
      <c r="I1830" s="123"/>
      <c r="J1830" s="123"/>
      <c r="K1830" s="123"/>
      <c r="L1830" s="123"/>
      <c r="M1830" s="123"/>
    </row>
    <row r="1831" spans="2:13" ht="20.100000000000001" customHeight="1" x14ac:dyDescent="0.2">
      <c r="B1831" s="123"/>
      <c r="C1831" s="123"/>
      <c r="D1831" s="123"/>
      <c r="E1831" s="123"/>
      <c r="F1831" s="123"/>
      <c r="G1831" s="123"/>
      <c r="H1831" s="123"/>
      <c r="I1831" s="123"/>
      <c r="J1831" s="123"/>
      <c r="K1831" s="123"/>
      <c r="L1831" s="123"/>
      <c r="M1831" s="123"/>
    </row>
    <row r="1832" spans="2:13" ht="20.100000000000001" customHeight="1" x14ac:dyDescent="0.2">
      <c r="B1832" s="123"/>
      <c r="C1832" s="123"/>
      <c r="D1832" s="123"/>
      <c r="E1832" s="123"/>
      <c r="F1832" s="123"/>
      <c r="G1832" s="123"/>
      <c r="H1832" s="123"/>
      <c r="I1832" s="123"/>
      <c r="J1832" s="123"/>
      <c r="K1832" s="123"/>
      <c r="L1832" s="123"/>
      <c r="M1832" s="123"/>
    </row>
    <row r="1833" spans="2:13" ht="20.100000000000001" customHeight="1" x14ac:dyDescent="0.2">
      <c r="B1833" s="123"/>
      <c r="C1833" s="123"/>
      <c r="D1833" s="123"/>
      <c r="E1833" s="123"/>
      <c r="F1833" s="123"/>
      <c r="G1833" s="123"/>
      <c r="H1833" s="123"/>
      <c r="I1833" s="123"/>
      <c r="J1833" s="123"/>
      <c r="K1833" s="123"/>
      <c r="L1833" s="123"/>
      <c r="M1833" s="123"/>
    </row>
    <row r="1834" spans="2:13" ht="20.100000000000001" customHeight="1" x14ac:dyDescent="0.2">
      <c r="B1834" s="123"/>
      <c r="C1834" s="123"/>
      <c r="D1834" s="123"/>
      <c r="E1834" s="123"/>
      <c r="F1834" s="123"/>
      <c r="G1834" s="123"/>
      <c r="H1834" s="123"/>
      <c r="I1834" s="123"/>
      <c r="J1834" s="123"/>
      <c r="K1834" s="123"/>
      <c r="L1834" s="123"/>
      <c r="M1834" s="123"/>
    </row>
    <row r="1835" spans="2:13" ht="20.100000000000001" customHeight="1" x14ac:dyDescent="0.2">
      <c r="B1835" s="123"/>
      <c r="C1835" s="123"/>
      <c r="D1835" s="123"/>
      <c r="E1835" s="123"/>
      <c r="F1835" s="123"/>
      <c r="G1835" s="123"/>
      <c r="H1835" s="123"/>
      <c r="I1835" s="123"/>
      <c r="J1835" s="123"/>
      <c r="K1835" s="123"/>
      <c r="L1835" s="123"/>
      <c r="M1835" s="123"/>
    </row>
    <row r="1836" spans="2:13" ht="20.100000000000001" customHeight="1" x14ac:dyDescent="0.2">
      <c r="B1836" s="123"/>
      <c r="C1836" s="123"/>
      <c r="D1836" s="123"/>
      <c r="E1836" s="123"/>
      <c r="F1836" s="123"/>
      <c r="G1836" s="123"/>
      <c r="H1836" s="123"/>
      <c r="I1836" s="123"/>
      <c r="J1836" s="123"/>
      <c r="K1836" s="123"/>
      <c r="L1836" s="123"/>
      <c r="M1836" s="123"/>
    </row>
    <row r="1837" spans="2:13" ht="20.100000000000001" customHeight="1" x14ac:dyDescent="0.2">
      <c r="B1837" s="123"/>
      <c r="C1837" s="123"/>
      <c r="D1837" s="123"/>
      <c r="E1837" s="123"/>
      <c r="F1837" s="123"/>
      <c r="G1837" s="123"/>
      <c r="H1837" s="123"/>
      <c r="I1837" s="123"/>
      <c r="J1837" s="123"/>
      <c r="K1837" s="123"/>
      <c r="L1837" s="123"/>
      <c r="M1837" s="123"/>
    </row>
    <row r="1838" spans="2:13" ht="20.100000000000001" customHeight="1" x14ac:dyDescent="0.2">
      <c r="B1838" s="123"/>
      <c r="C1838" s="123"/>
      <c r="D1838" s="123"/>
      <c r="E1838" s="123"/>
      <c r="F1838" s="123"/>
      <c r="G1838" s="123"/>
      <c r="H1838" s="123"/>
      <c r="I1838" s="123"/>
      <c r="J1838" s="123"/>
      <c r="K1838" s="123"/>
      <c r="L1838" s="123"/>
      <c r="M1838" s="123"/>
    </row>
    <row r="1839" spans="2:13" ht="20.100000000000001" customHeight="1" x14ac:dyDescent="0.2">
      <c r="B1839" s="123"/>
      <c r="C1839" s="123"/>
      <c r="D1839" s="123"/>
      <c r="E1839" s="123"/>
      <c r="F1839" s="123"/>
      <c r="G1839" s="123"/>
      <c r="H1839" s="123"/>
      <c r="I1839" s="123"/>
      <c r="J1839" s="123"/>
      <c r="K1839" s="123"/>
      <c r="L1839" s="123"/>
      <c r="M1839" s="123"/>
    </row>
    <row r="1840" spans="2:13" ht="20.100000000000001" customHeight="1" x14ac:dyDescent="0.2">
      <c r="B1840" s="123"/>
      <c r="C1840" s="123"/>
      <c r="D1840" s="123"/>
      <c r="E1840" s="123"/>
      <c r="F1840" s="123"/>
      <c r="G1840" s="123"/>
      <c r="H1840" s="123"/>
      <c r="I1840" s="123"/>
      <c r="J1840" s="123"/>
      <c r="K1840" s="123"/>
      <c r="L1840" s="123"/>
      <c r="M1840" s="123"/>
    </row>
    <row r="1841" spans="2:13" ht="20.100000000000001" customHeight="1" x14ac:dyDescent="0.2">
      <c r="B1841" s="123"/>
      <c r="C1841" s="123"/>
      <c r="D1841" s="123"/>
      <c r="E1841" s="123"/>
      <c r="F1841" s="123"/>
      <c r="G1841" s="123"/>
      <c r="H1841" s="123"/>
      <c r="I1841" s="123"/>
      <c r="J1841" s="123"/>
      <c r="K1841" s="123"/>
      <c r="L1841" s="123"/>
      <c r="M1841" s="123"/>
    </row>
    <row r="1842" spans="2:13" ht="20.100000000000001" customHeight="1" x14ac:dyDescent="0.2">
      <c r="B1842" s="123"/>
      <c r="C1842" s="123"/>
      <c r="D1842" s="123"/>
      <c r="E1842" s="123"/>
      <c r="F1842" s="123"/>
      <c r="G1842" s="123"/>
      <c r="H1842" s="123"/>
      <c r="I1842" s="123"/>
      <c r="J1842" s="123"/>
      <c r="K1842" s="123"/>
      <c r="L1842" s="123"/>
      <c r="M1842" s="123"/>
    </row>
    <row r="1843" spans="2:13" ht="20.100000000000001" customHeight="1" x14ac:dyDescent="0.2">
      <c r="B1843" s="123"/>
      <c r="C1843" s="123"/>
      <c r="D1843" s="123"/>
      <c r="E1843" s="123"/>
      <c r="F1843" s="123"/>
      <c r="G1843" s="123"/>
      <c r="H1843" s="123"/>
      <c r="I1843" s="123"/>
      <c r="J1843" s="123"/>
      <c r="K1843" s="123"/>
      <c r="L1843" s="123"/>
      <c r="M1843" s="123"/>
    </row>
    <row r="1844" spans="2:13" ht="20.100000000000001" customHeight="1" x14ac:dyDescent="0.2">
      <c r="B1844" s="123"/>
      <c r="C1844" s="123"/>
      <c r="D1844" s="123"/>
      <c r="E1844" s="123"/>
      <c r="F1844" s="123"/>
      <c r="G1844" s="123"/>
      <c r="H1844" s="123"/>
      <c r="I1844" s="123"/>
      <c r="J1844" s="123"/>
      <c r="K1844" s="123"/>
      <c r="L1844" s="123"/>
      <c r="M1844" s="123"/>
    </row>
    <row r="1845" spans="2:13" ht="20.100000000000001" customHeight="1" x14ac:dyDescent="0.2">
      <c r="B1845" s="123"/>
      <c r="C1845" s="123"/>
      <c r="D1845" s="123"/>
      <c r="E1845" s="123"/>
      <c r="F1845" s="123"/>
      <c r="G1845" s="123"/>
      <c r="H1845" s="123"/>
      <c r="I1845" s="123"/>
      <c r="J1845" s="123"/>
      <c r="K1845" s="123"/>
      <c r="L1845" s="123"/>
      <c r="M1845" s="123"/>
    </row>
    <row r="1846" spans="2:13" ht="20.100000000000001" customHeight="1" x14ac:dyDescent="0.2">
      <c r="B1846" s="123"/>
      <c r="C1846" s="123"/>
      <c r="D1846" s="123"/>
      <c r="E1846" s="123"/>
      <c r="F1846" s="123"/>
      <c r="G1846" s="123"/>
      <c r="H1846" s="123"/>
      <c r="I1846" s="123"/>
      <c r="J1846" s="123"/>
      <c r="K1846" s="123"/>
      <c r="L1846" s="123"/>
      <c r="M1846" s="123"/>
    </row>
    <row r="1847" spans="2:13" ht="20.100000000000001" customHeight="1" x14ac:dyDescent="0.2">
      <c r="B1847" s="123"/>
      <c r="C1847" s="123"/>
      <c r="D1847" s="123"/>
      <c r="E1847" s="123"/>
      <c r="F1847" s="123"/>
      <c r="G1847" s="123"/>
      <c r="H1847" s="123"/>
      <c r="I1847" s="123"/>
      <c r="J1847" s="123"/>
      <c r="K1847" s="123"/>
      <c r="L1847" s="123"/>
      <c r="M1847" s="123"/>
    </row>
    <row r="1848" spans="2:13" ht="20.100000000000001" customHeight="1" x14ac:dyDescent="0.2">
      <c r="B1848" s="123"/>
      <c r="C1848" s="123"/>
      <c r="D1848" s="123"/>
      <c r="E1848" s="123"/>
      <c r="F1848" s="123"/>
      <c r="G1848" s="123"/>
      <c r="H1848" s="123"/>
      <c r="I1848" s="123"/>
      <c r="J1848" s="123"/>
      <c r="K1848" s="123"/>
      <c r="L1848" s="123"/>
      <c r="M1848" s="123"/>
    </row>
    <row r="1849" spans="2:13" ht="20.100000000000001" customHeight="1" x14ac:dyDescent="0.2">
      <c r="B1849" s="123"/>
      <c r="C1849" s="123"/>
      <c r="D1849" s="123"/>
      <c r="E1849" s="123"/>
      <c r="F1849" s="123"/>
      <c r="G1849" s="123"/>
      <c r="H1849" s="123"/>
      <c r="I1849" s="123"/>
      <c r="J1849" s="123"/>
      <c r="K1849" s="123"/>
      <c r="L1849" s="123"/>
      <c r="M1849" s="123"/>
    </row>
    <row r="1850" spans="2:13" ht="20.100000000000001" customHeight="1" x14ac:dyDescent="0.2">
      <c r="B1850" s="123"/>
      <c r="C1850" s="123"/>
      <c r="D1850" s="123"/>
      <c r="E1850" s="123"/>
      <c r="F1850" s="123"/>
      <c r="G1850" s="123"/>
      <c r="H1850" s="123"/>
      <c r="I1850" s="123"/>
      <c r="J1850" s="123"/>
      <c r="K1850" s="123"/>
      <c r="L1850" s="123"/>
      <c r="M1850" s="123"/>
    </row>
    <row r="1851" spans="2:13" ht="20.100000000000001" customHeight="1" x14ac:dyDescent="0.2">
      <c r="B1851" s="123"/>
      <c r="C1851" s="123"/>
      <c r="D1851" s="123"/>
      <c r="E1851" s="123"/>
      <c r="F1851" s="123"/>
      <c r="G1851" s="123"/>
      <c r="H1851" s="123"/>
      <c r="I1851" s="123"/>
      <c r="J1851" s="123"/>
      <c r="K1851" s="123"/>
      <c r="L1851" s="123"/>
      <c r="M1851" s="123"/>
    </row>
    <row r="1852" spans="2:13" ht="20.100000000000001" customHeight="1" x14ac:dyDescent="0.2">
      <c r="B1852" s="123"/>
      <c r="C1852" s="123"/>
      <c r="D1852" s="123"/>
      <c r="E1852" s="123"/>
      <c r="F1852" s="123"/>
      <c r="G1852" s="123"/>
      <c r="H1852" s="123"/>
      <c r="I1852" s="123"/>
      <c r="J1852" s="123"/>
      <c r="K1852" s="123"/>
      <c r="L1852" s="123"/>
      <c r="M1852" s="123"/>
    </row>
    <row r="1853" spans="2:13" ht="20.100000000000001" customHeight="1" x14ac:dyDescent="0.2">
      <c r="B1853" s="123"/>
      <c r="C1853" s="123"/>
      <c r="D1853" s="123"/>
      <c r="E1853" s="123"/>
      <c r="F1853" s="123"/>
      <c r="G1853" s="123"/>
      <c r="H1853" s="123"/>
      <c r="I1853" s="123"/>
      <c r="J1853" s="123"/>
      <c r="K1853" s="123"/>
      <c r="L1853" s="123"/>
      <c r="M1853" s="123"/>
    </row>
    <row r="1854" spans="2:13" ht="20.100000000000001" customHeight="1" x14ac:dyDescent="0.2">
      <c r="B1854" s="123"/>
      <c r="C1854" s="123"/>
      <c r="D1854" s="123"/>
      <c r="E1854" s="123"/>
      <c r="F1854" s="123"/>
      <c r="G1854" s="123"/>
      <c r="H1854" s="123"/>
      <c r="I1854" s="123"/>
      <c r="J1854" s="123"/>
      <c r="K1854" s="123"/>
      <c r="L1854" s="123"/>
      <c r="M1854" s="123"/>
    </row>
    <row r="1855" spans="2:13" ht="20.100000000000001" customHeight="1" x14ac:dyDescent="0.2">
      <c r="B1855" s="123"/>
      <c r="C1855" s="123"/>
      <c r="D1855" s="123"/>
      <c r="E1855" s="123"/>
      <c r="F1855" s="123"/>
      <c r="G1855" s="123"/>
      <c r="H1855" s="123"/>
      <c r="I1855" s="123"/>
      <c r="J1855" s="123"/>
      <c r="K1855" s="123"/>
      <c r="L1855" s="123"/>
      <c r="M1855" s="123"/>
    </row>
    <row r="1856" spans="2:13" ht="20.100000000000001" customHeight="1" x14ac:dyDescent="0.2">
      <c r="B1856" s="123"/>
      <c r="C1856" s="123"/>
      <c r="D1856" s="123"/>
      <c r="E1856" s="123"/>
      <c r="F1856" s="123"/>
      <c r="G1856" s="123"/>
      <c r="H1856" s="123"/>
      <c r="I1856" s="123"/>
      <c r="J1856" s="123"/>
      <c r="K1856" s="123"/>
      <c r="L1856" s="123"/>
      <c r="M1856" s="123"/>
    </row>
    <row r="1857" spans="2:14" ht="20.100000000000001" customHeight="1" x14ac:dyDescent="0.2">
      <c r="B1857" s="123"/>
      <c r="C1857" s="123"/>
      <c r="D1857" s="123"/>
      <c r="E1857" s="123"/>
      <c r="F1857" s="123"/>
      <c r="G1857" s="123"/>
      <c r="H1857" s="123"/>
      <c r="I1857" s="123"/>
      <c r="J1857" s="123"/>
      <c r="K1857" s="123"/>
      <c r="L1857" s="123"/>
      <c r="M1857" s="123"/>
    </row>
    <row r="1858" spans="2:14" ht="20.100000000000001" customHeight="1" x14ac:dyDescent="0.2">
      <c r="B1858" s="123"/>
      <c r="C1858" s="123"/>
      <c r="D1858" s="123"/>
      <c r="E1858" s="123"/>
      <c r="F1858" s="123"/>
      <c r="G1858" s="123"/>
      <c r="H1858" s="123"/>
      <c r="I1858" s="123"/>
      <c r="J1858" s="123"/>
      <c r="K1858" s="123"/>
      <c r="L1858" s="123"/>
      <c r="M1858" s="123"/>
    </row>
    <row r="1859" spans="2:14" ht="20.100000000000001" customHeight="1" x14ac:dyDescent="0.2">
      <c r="B1859" s="123"/>
      <c r="C1859" s="123"/>
      <c r="D1859" s="123"/>
      <c r="E1859" s="123"/>
      <c r="F1859" s="123"/>
      <c r="G1859" s="123"/>
      <c r="H1859" s="123"/>
      <c r="I1859" s="123"/>
      <c r="J1859" s="123"/>
      <c r="K1859" s="123"/>
      <c r="L1859" s="123"/>
      <c r="M1859" s="123"/>
    </row>
    <row r="1860" spans="2:14" ht="19.5" customHeight="1" x14ac:dyDescent="0.2">
      <c r="B1860" s="123"/>
      <c r="C1860" s="123"/>
      <c r="D1860" s="123"/>
      <c r="E1860" s="123"/>
      <c r="F1860" s="123"/>
      <c r="G1860" s="123"/>
      <c r="H1860" s="123"/>
      <c r="I1860" s="123"/>
      <c r="J1860" s="123"/>
      <c r="K1860" s="123"/>
      <c r="L1860" s="123"/>
      <c r="M1860" s="123"/>
    </row>
    <row r="1861" spans="2:14" ht="20.100000000000001" customHeight="1" x14ac:dyDescent="0.2">
      <c r="B1861" s="123"/>
      <c r="C1861" s="123"/>
      <c r="D1861" s="123"/>
      <c r="E1861" s="123"/>
      <c r="F1861" s="123"/>
      <c r="G1861" s="123"/>
      <c r="H1861" s="123"/>
      <c r="I1861" s="123"/>
      <c r="J1861" s="123"/>
      <c r="K1861" s="123"/>
      <c r="L1861" s="123"/>
      <c r="M1861" s="123"/>
      <c r="N1861" s="31"/>
    </row>
    <row r="1862" spans="2:14" ht="20.100000000000001" customHeight="1" x14ac:dyDescent="0.2">
      <c r="B1862" s="123"/>
      <c r="C1862" s="123"/>
      <c r="D1862" s="123"/>
      <c r="E1862" s="123"/>
      <c r="F1862" s="123"/>
      <c r="G1862" s="123"/>
      <c r="H1862" s="123"/>
      <c r="I1862" s="123"/>
      <c r="J1862" s="123"/>
      <c r="K1862" s="123"/>
      <c r="L1862" s="123"/>
      <c r="M1862" s="123"/>
      <c r="N1862" s="31"/>
    </row>
    <row r="1863" spans="2:14" ht="20.100000000000001" customHeight="1" x14ac:dyDescent="0.2">
      <c r="B1863" s="123"/>
      <c r="C1863" s="123"/>
      <c r="D1863" s="123"/>
      <c r="E1863" s="123"/>
      <c r="F1863" s="123"/>
      <c r="G1863" s="123"/>
      <c r="H1863" s="123"/>
      <c r="I1863" s="123"/>
      <c r="J1863" s="123"/>
      <c r="K1863" s="123"/>
      <c r="L1863" s="123"/>
      <c r="M1863" s="123"/>
    </row>
    <row r="1864" spans="2:14" ht="20.100000000000001" customHeight="1" x14ac:dyDescent="0.2">
      <c r="B1864" s="123"/>
      <c r="C1864" s="123"/>
      <c r="D1864" s="123"/>
      <c r="E1864" s="123"/>
      <c r="F1864" s="123"/>
      <c r="G1864" s="123"/>
      <c r="H1864" s="123"/>
      <c r="I1864" s="123"/>
      <c r="J1864" s="123"/>
      <c r="K1864" s="123"/>
      <c r="L1864" s="123"/>
      <c r="M1864" s="123"/>
    </row>
    <row r="1865" spans="2:14" ht="20.100000000000001" customHeight="1" x14ac:dyDescent="0.2">
      <c r="B1865" s="123"/>
      <c r="C1865" s="123"/>
      <c r="D1865" s="123"/>
      <c r="E1865" s="123"/>
      <c r="F1865" s="123"/>
      <c r="G1865" s="123"/>
      <c r="H1865" s="123"/>
      <c r="I1865" s="123"/>
      <c r="J1865" s="123"/>
      <c r="K1865" s="123"/>
      <c r="L1865" s="123"/>
      <c r="M1865" s="123"/>
    </row>
    <row r="1866" spans="2:14" ht="30" customHeight="1" x14ac:dyDescent="0.2">
      <c r="B1866" s="124"/>
      <c r="C1866" s="124"/>
      <c r="D1866" s="124"/>
      <c r="E1866" s="124"/>
      <c r="F1866" s="124"/>
      <c r="G1866" s="124"/>
      <c r="H1866" s="124"/>
      <c r="I1866" s="124"/>
      <c r="J1866" s="124"/>
      <c r="K1866" s="124"/>
      <c r="L1866" s="124"/>
      <c r="M1866" s="124"/>
      <c r="N1866" s="82"/>
    </row>
    <row r="1867" spans="2:14" ht="30" customHeight="1" x14ac:dyDescent="0.2">
      <c r="B1867" s="123"/>
      <c r="C1867" s="123"/>
      <c r="D1867" s="123"/>
      <c r="E1867" s="123"/>
      <c r="F1867" s="123"/>
      <c r="G1867" s="123"/>
      <c r="H1867" s="123"/>
      <c r="I1867" s="123"/>
      <c r="J1867" s="123"/>
      <c r="K1867" s="123"/>
      <c r="L1867" s="123"/>
      <c r="M1867" s="123"/>
    </row>
    <row r="1868" spans="2:14" ht="30" customHeight="1" x14ac:dyDescent="0.2">
      <c r="B1868" s="124"/>
      <c r="C1868" s="124"/>
      <c r="D1868" s="124"/>
      <c r="E1868" s="124"/>
      <c r="F1868" s="124"/>
      <c r="G1868" s="124"/>
      <c r="H1868" s="124"/>
      <c r="I1868" s="124"/>
      <c r="J1868" s="124"/>
      <c r="K1868" s="124"/>
      <c r="L1868" s="124"/>
      <c r="M1868" s="124"/>
      <c r="N1868" s="82"/>
    </row>
    <row r="1869" spans="2:14" ht="30" customHeight="1" x14ac:dyDescent="0.2">
      <c r="B1869" s="125" t="s">
        <v>154</v>
      </c>
      <c r="C1869" s="125"/>
      <c r="D1869" s="125"/>
      <c r="E1869" s="125"/>
      <c r="F1869" s="125"/>
      <c r="G1869" s="125"/>
      <c r="H1869" s="125"/>
      <c r="I1869" s="125"/>
      <c r="J1869" s="125"/>
      <c r="K1869" s="125"/>
      <c r="L1869" s="125"/>
      <c r="M1869" s="125"/>
      <c r="N1869" s="83"/>
    </row>
    <row r="1870" spans="2:14" ht="30" customHeight="1" x14ac:dyDescent="0.2">
      <c r="B1870" s="123"/>
      <c r="C1870" s="123"/>
      <c r="D1870" s="123"/>
      <c r="E1870" s="123"/>
      <c r="F1870" s="123"/>
      <c r="G1870" s="123"/>
      <c r="H1870" s="123"/>
      <c r="I1870" s="123"/>
      <c r="J1870" s="123"/>
      <c r="K1870" s="123"/>
      <c r="L1870" s="123"/>
      <c r="M1870" s="123"/>
    </row>
    <row r="1871" spans="2:14" ht="20.100000000000001" customHeight="1" x14ac:dyDescent="0.2"/>
    <row r="1872" spans="2:14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</sheetData>
  <sortState ref="B295:C308">
    <sortCondition descending="1" ref="C295:C308"/>
  </sortState>
  <mergeCells count="651">
    <mergeCell ref="B1166:M1166"/>
    <mergeCell ref="C965:D965"/>
    <mergeCell ref="I965:J965"/>
    <mergeCell ref="E965:F965"/>
    <mergeCell ref="G965:H965"/>
    <mergeCell ref="C964:D964"/>
    <mergeCell ref="E1106:F1106"/>
    <mergeCell ref="G1106:H1106"/>
    <mergeCell ref="C1076:D1076"/>
    <mergeCell ref="E1076:F1076"/>
    <mergeCell ref="G1076:H1076"/>
    <mergeCell ref="I1088:J1088"/>
    <mergeCell ref="C1010:D1010"/>
    <mergeCell ref="E1010:F1010"/>
    <mergeCell ref="G1010:H1010"/>
    <mergeCell ref="I1010:J1010"/>
    <mergeCell ref="F1045:H1045"/>
    <mergeCell ref="B1072:H1072"/>
    <mergeCell ref="B1044:J1044"/>
    <mergeCell ref="I1007:J1007"/>
    <mergeCell ref="B1006:J1006"/>
    <mergeCell ref="I964:J964"/>
    <mergeCell ref="C1109:D1109"/>
    <mergeCell ref="C1088:D1088"/>
    <mergeCell ref="I885:J885"/>
    <mergeCell ref="G885:H885"/>
    <mergeCell ref="C884:D884"/>
    <mergeCell ref="I883:J883"/>
    <mergeCell ref="I884:J884"/>
    <mergeCell ref="E884:F884"/>
    <mergeCell ref="G884:H884"/>
    <mergeCell ref="C949:D949"/>
    <mergeCell ref="E949:F949"/>
    <mergeCell ref="G949:H949"/>
    <mergeCell ref="B945:M945"/>
    <mergeCell ref="B919:J919"/>
    <mergeCell ref="G733:H733"/>
    <mergeCell ref="C732:D732"/>
    <mergeCell ref="C920:E920"/>
    <mergeCell ref="F920:H920"/>
    <mergeCell ref="C885:D885"/>
    <mergeCell ref="E885:F885"/>
    <mergeCell ref="G883:H883"/>
    <mergeCell ref="G716:H716"/>
    <mergeCell ref="G731:H731"/>
    <mergeCell ref="C841:D841"/>
    <mergeCell ref="E841:F841"/>
    <mergeCell ref="G841:H841"/>
    <mergeCell ref="C826:D826"/>
    <mergeCell ref="E733:F733"/>
    <mergeCell ref="E732:F732"/>
    <mergeCell ref="G732:H732"/>
    <mergeCell ref="C733:D733"/>
    <mergeCell ref="E838:F838"/>
    <mergeCell ref="G838:H838"/>
    <mergeCell ref="G882:H882"/>
    <mergeCell ref="G859:H859"/>
    <mergeCell ref="C882:D882"/>
    <mergeCell ref="C857:D857"/>
    <mergeCell ref="E857:F857"/>
    <mergeCell ref="B379:L379"/>
    <mergeCell ref="B401:L401"/>
    <mergeCell ref="C420:D420"/>
    <mergeCell ref="E420:F420"/>
    <mergeCell ref="C421:D421"/>
    <mergeCell ref="E421:F421"/>
    <mergeCell ref="G421:H421"/>
    <mergeCell ref="G420:H420"/>
    <mergeCell ref="I588:J588"/>
    <mergeCell ref="E588:F588"/>
    <mergeCell ref="G588:H588"/>
    <mergeCell ref="B570:M570"/>
    <mergeCell ref="C575:D575"/>
    <mergeCell ref="E575:F575"/>
    <mergeCell ref="C419:D419"/>
    <mergeCell ref="E419:F419"/>
    <mergeCell ref="G419:H419"/>
    <mergeCell ref="G390:H390"/>
    <mergeCell ref="B416:M416"/>
    <mergeCell ref="C545:E545"/>
    <mergeCell ref="F545:H545"/>
    <mergeCell ref="B542:L542"/>
    <mergeCell ref="B504:L504"/>
    <mergeCell ref="E482:F482"/>
    <mergeCell ref="B1597:M1597"/>
    <mergeCell ref="B1625:M1625"/>
    <mergeCell ref="B1630:B1631"/>
    <mergeCell ref="B1632:B1633"/>
    <mergeCell ref="B1628:B1629"/>
    <mergeCell ref="C1419:D1419"/>
    <mergeCell ref="C1420:D1420"/>
    <mergeCell ref="C1421:D1421"/>
    <mergeCell ref="C1422:D1422"/>
    <mergeCell ref="C1423:D1423"/>
    <mergeCell ref="C1424:D1424"/>
    <mergeCell ref="C1428:D1428"/>
    <mergeCell ref="C1429:D1429"/>
    <mergeCell ref="C1430:D1430"/>
    <mergeCell ref="C1431:D1431"/>
    <mergeCell ref="B1428:B1429"/>
    <mergeCell ref="B1430:B1431"/>
    <mergeCell ref="K1599:L1599"/>
    <mergeCell ref="G1475:H1475"/>
    <mergeCell ref="I1475:J1475"/>
    <mergeCell ref="B1418:B1419"/>
    <mergeCell ref="B1420:B1421"/>
    <mergeCell ref="G1599:H1599"/>
    <mergeCell ref="I1599:J1599"/>
    <mergeCell ref="B1194:M1194"/>
    <mergeCell ref="B1226:M1226"/>
    <mergeCell ref="B1288:M1288"/>
    <mergeCell ref="C1200:D1200"/>
    <mergeCell ref="E1200:F1200"/>
    <mergeCell ref="C1091:D1091"/>
    <mergeCell ref="E1091:F1091"/>
    <mergeCell ref="G1091:H1091"/>
    <mergeCell ref="I1091:J1091"/>
    <mergeCell ref="B1105:H1105"/>
    <mergeCell ref="C1106:D1106"/>
    <mergeCell ref="G1258:H1258"/>
    <mergeCell ref="I1258:J1258"/>
    <mergeCell ref="B1254:J1254"/>
    <mergeCell ref="G1215:H1215"/>
    <mergeCell ref="I1215:J1215"/>
    <mergeCell ref="B1168:J1168"/>
    <mergeCell ref="C1169:E1169"/>
    <mergeCell ref="C1215:D1215"/>
    <mergeCell ref="E1215:F1215"/>
    <mergeCell ref="C1232:D1232"/>
    <mergeCell ref="E1232:F1232"/>
    <mergeCell ref="G1232:H1232"/>
    <mergeCell ref="B1164:M1164"/>
    <mergeCell ref="B1731:C1732"/>
    <mergeCell ref="D1731:L1732"/>
    <mergeCell ref="B1672:B1673"/>
    <mergeCell ref="B1634:B1635"/>
    <mergeCell ref="G591:H591"/>
    <mergeCell ref="C574:D574"/>
    <mergeCell ref="E574:F574"/>
    <mergeCell ref="G574:H574"/>
    <mergeCell ref="G634:H634"/>
    <mergeCell ref="E633:F633"/>
    <mergeCell ref="C1418:D1418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668:B1669"/>
    <mergeCell ref="B1670:B1671"/>
    <mergeCell ref="E1198:F1198"/>
    <mergeCell ref="B1750:C1751"/>
    <mergeCell ref="D1750:L1751"/>
    <mergeCell ref="B1752:C1753"/>
    <mergeCell ref="B1733:C1734"/>
    <mergeCell ref="D1733:L1734"/>
    <mergeCell ref="B1740:C1741"/>
    <mergeCell ref="D1740:L1741"/>
    <mergeCell ref="B1742:C1743"/>
    <mergeCell ref="B1744:C1745"/>
    <mergeCell ref="D1744:L1745"/>
    <mergeCell ref="B1746:C1747"/>
    <mergeCell ref="D1746:L1747"/>
    <mergeCell ref="D1742:M1743"/>
    <mergeCell ref="K1537:L1537"/>
    <mergeCell ref="B1599:B1600"/>
    <mergeCell ref="C1599:D1599"/>
    <mergeCell ref="E1599:F1599"/>
    <mergeCell ref="B1549:L1549"/>
    <mergeCell ref="E1537:F1537"/>
    <mergeCell ref="B1537:B1538"/>
    <mergeCell ref="C1537:D1537"/>
    <mergeCell ref="D1752:M1753"/>
    <mergeCell ref="B1636:B1637"/>
    <mergeCell ref="B1748:C1749"/>
    <mergeCell ref="D1748:L1749"/>
    <mergeCell ref="B1721:L1721"/>
    <mergeCell ref="B1722:L1722"/>
    <mergeCell ref="B1727:C1728"/>
    <mergeCell ref="D1727:L1728"/>
    <mergeCell ref="B1729:C1730"/>
    <mergeCell ref="D1729:L1730"/>
    <mergeCell ref="B1638:B1639"/>
    <mergeCell ref="B1659:M1659"/>
    <mergeCell ref="B1688:M1688"/>
    <mergeCell ref="B1662:B1663"/>
    <mergeCell ref="B1664:B1665"/>
    <mergeCell ref="B1666:B1667"/>
    <mergeCell ref="B1503:B1504"/>
    <mergeCell ref="C1503:D1503"/>
    <mergeCell ref="E1503:F1503"/>
    <mergeCell ref="G1503:H1503"/>
    <mergeCell ref="I1503:J1503"/>
    <mergeCell ref="I1537:J1537"/>
    <mergeCell ref="G1537:H1537"/>
    <mergeCell ref="B1290:M1290"/>
    <mergeCell ref="F1169:H1169"/>
    <mergeCell ref="E1199:F1199"/>
    <mergeCell ref="G1199:H1199"/>
    <mergeCell ref="C1199:D1199"/>
    <mergeCell ref="G1198:H1198"/>
    <mergeCell ref="C1198:D1198"/>
    <mergeCell ref="G1382:H1382"/>
    <mergeCell ref="B1501:M1501"/>
    <mergeCell ref="B1535:M1535"/>
    <mergeCell ref="G1379:H1379"/>
    <mergeCell ref="I1379:J1379"/>
    <mergeCell ref="C1338:D1338"/>
    <mergeCell ref="B1475:B1476"/>
    <mergeCell ref="C1382:D1382"/>
    <mergeCell ref="B1426:B1427"/>
    <mergeCell ref="C1426:D1426"/>
    <mergeCell ref="I841:J841"/>
    <mergeCell ref="B790:M790"/>
    <mergeCell ref="C838:D838"/>
    <mergeCell ref="C609:D609"/>
    <mergeCell ref="E609:F609"/>
    <mergeCell ref="G609:H609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B631:J631"/>
    <mergeCell ref="C632:D632"/>
    <mergeCell ref="E632:F632"/>
    <mergeCell ref="G632:H632"/>
    <mergeCell ref="I632:J632"/>
    <mergeCell ref="F670:H670"/>
    <mergeCell ref="G633:H633"/>
    <mergeCell ref="I633:J633"/>
    <mergeCell ref="I634:J634"/>
    <mergeCell ref="C576:D576"/>
    <mergeCell ref="E576:F576"/>
    <mergeCell ref="G576:H576"/>
    <mergeCell ref="B584:L584"/>
    <mergeCell ref="B587:J587"/>
    <mergeCell ref="C588:D588"/>
    <mergeCell ref="C591:D591"/>
    <mergeCell ref="I591:J591"/>
    <mergeCell ref="B605:H605"/>
    <mergeCell ref="I605:N605"/>
    <mergeCell ref="C589:D589"/>
    <mergeCell ref="E589:F589"/>
    <mergeCell ref="G589:H589"/>
    <mergeCell ref="I589:J589"/>
    <mergeCell ref="C590:D590"/>
    <mergeCell ref="E590:F590"/>
    <mergeCell ref="G590:H590"/>
    <mergeCell ref="I590:J590"/>
    <mergeCell ref="G482:H482"/>
    <mergeCell ref="B540:M540"/>
    <mergeCell ref="E479:F479"/>
    <mergeCell ref="C480:D480"/>
    <mergeCell ref="E480:F480"/>
    <mergeCell ref="G480:H480"/>
    <mergeCell ref="B408:L408"/>
    <mergeCell ref="E422:F422"/>
    <mergeCell ref="G422:H422"/>
    <mergeCell ref="B371:L371"/>
    <mergeCell ref="B386:J386"/>
    <mergeCell ref="C388:D388"/>
    <mergeCell ref="E388:F388"/>
    <mergeCell ref="G388:H388"/>
    <mergeCell ref="I390:J390"/>
    <mergeCell ref="I480:J480"/>
    <mergeCell ref="E481:F481"/>
    <mergeCell ref="G481:H481"/>
    <mergeCell ref="B444:L444"/>
    <mergeCell ref="B452:L452"/>
    <mergeCell ref="C387:D387"/>
    <mergeCell ref="E387:F387"/>
    <mergeCell ref="G387:H387"/>
    <mergeCell ref="I387:J387"/>
    <mergeCell ref="G479:H479"/>
    <mergeCell ref="I479:J479"/>
    <mergeCell ref="I388:J388"/>
    <mergeCell ref="B478:J478"/>
    <mergeCell ref="C422:D422"/>
    <mergeCell ref="C390:D390"/>
    <mergeCell ref="E390:F390"/>
    <mergeCell ref="B418:H418"/>
    <mergeCell ref="I418:N418"/>
    <mergeCell ref="B545:B546"/>
    <mergeCell ref="B543:G543"/>
    <mergeCell ref="C479:D479"/>
    <mergeCell ref="C482:D482"/>
    <mergeCell ref="B544:J544"/>
    <mergeCell ref="B511:L511"/>
    <mergeCell ref="I482:J482"/>
    <mergeCell ref="G1073:H1073"/>
    <mergeCell ref="C1073:D1073"/>
    <mergeCell ref="B915:M915"/>
    <mergeCell ref="B917:M917"/>
    <mergeCell ref="B978:M978"/>
    <mergeCell ref="B1040:M1040"/>
    <mergeCell ref="B1042:M1042"/>
    <mergeCell ref="G981:H981"/>
    <mergeCell ref="B920:B921"/>
    <mergeCell ref="G1007:H1007"/>
    <mergeCell ref="E1073:F1073"/>
    <mergeCell ref="B962:J962"/>
    <mergeCell ref="C573:D573"/>
    <mergeCell ref="E573:F573"/>
    <mergeCell ref="G573:H573"/>
    <mergeCell ref="B572:H572"/>
    <mergeCell ref="G758:H758"/>
    <mergeCell ref="C1427:D1427"/>
    <mergeCell ref="B1417:D1417"/>
    <mergeCell ref="E1353:F1353"/>
    <mergeCell ref="G1353:H1353"/>
    <mergeCell ref="B1350:M1350"/>
    <mergeCell ref="E1356:F1356"/>
    <mergeCell ref="G1356:H1356"/>
    <mergeCell ref="B1378:J1378"/>
    <mergeCell ref="B1352:H1352"/>
    <mergeCell ref="C1353:D1353"/>
    <mergeCell ref="I1382:J1382"/>
    <mergeCell ref="B1424:B1425"/>
    <mergeCell ref="B1422:B1423"/>
    <mergeCell ref="G1380:H1380"/>
    <mergeCell ref="I1380:J1380"/>
    <mergeCell ref="C1381:D1381"/>
    <mergeCell ref="E1381:F1381"/>
    <mergeCell ref="G1381:H1381"/>
    <mergeCell ref="I1381:J1381"/>
    <mergeCell ref="C1380:D1380"/>
    <mergeCell ref="E1380:F1380"/>
    <mergeCell ref="C1356:D1356"/>
    <mergeCell ref="C1379:D1379"/>
    <mergeCell ref="E1379:F1379"/>
    <mergeCell ref="C1475:D1475"/>
    <mergeCell ref="E1475:F1475"/>
    <mergeCell ref="C1425:D1425"/>
    <mergeCell ref="B1473:M1473"/>
    <mergeCell ref="B1412:M1412"/>
    <mergeCell ref="B1414:M1414"/>
    <mergeCell ref="E1382:F1382"/>
    <mergeCell ref="C1255:D1255"/>
    <mergeCell ref="E1255:F1255"/>
    <mergeCell ref="G1255:H1255"/>
    <mergeCell ref="C1321:D1321"/>
    <mergeCell ref="B1318:M1318"/>
    <mergeCell ref="I1255:J1255"/>
    <mergeCell ref="E1258:F1258"/>
    <mergeCell ref="E1321:F1321"/>
    <mergeCell ref="B1320:H1320"/>
    <mergeCell ref="C1258:D1258"/>
    <mergeCell ref="F1293:H1293"/>
    <mergeCell ref="I1257:J1257"/>
    <mergeCell ref="I1256:J1256"/>
    <mergeCell ref="C1257:D1257"/>
    <mergeCell ref="E1257:F1257"/>
    <mergeCell ref="G1257:H1257"/>
    <mergeCell ref="C1256:D1256"/>
    <mergeCell ref="B1228:H1228"/>
    <mergeCell ref="C1229:D1229"/>
    <mergeCell ref="B1292:J1292"/>
    <mergeCell ref="B1293:B1294"/>
    <mergeCell ref="C1293:E1293"/>
    <mergeCell ref="C1230:D1230"/>
    <mergeCell ref="E1230:F1230"/>
    <mergeCell ref="E1231:F1231"/>
    <mergeCell ref="I1008:J1008"/>
    <mergeCell ref="C1009:D1009"/>
    <mergeCell ref="E1009:F1009"/>
    <mergeCell ref="I1009:J1009"/>
    <mergeCell ref="C1074:D1074"/>
    <mergeCell ref="E1074:F1074"/>
    <mergeCell ref="G1074:H1074"/>
    <mergeCell ref="C1075:D1075"/>
    <mergeCell ref="E1075:F1075"/>
    <mergeCell ref="G1075:H1075"/>
    <mergeCell ref="E1088:F1088"/>
    <mergeCell ref="E1109:F1109"/>
    <mergeCell ref="G1109:H1109"/>
    <mergeCell ref="E1132:F1132"/>
    <mergeCell ref="G1132:H1132"/>
    <mergeCell ref="B1131:J1131"/>
    <mergeCell ref="B1045:B1046"/>
    <mergeCell ref="C1045:E1045"/>
    <mergeCell ref="G1088:H1088"/>
    <mergeCell ref="B1070:M1070"/>
    <mergeCell ref="B1087:J1087"/>
    <mergeCell ref="B730:H730"/>
    <mergeCell ref="I760:J760"/>
    <mergeCell ref="C760:D760"/>
    <mergeCell ref="I966:J966"/>
    <mergeCell ref="B947:H947"/>
    <mergeCell ref="B959:L959"/>
    <mergeCell ref="C951:D951"/>
    <mergeCell ref="C963:D963"/>
    <mergeCell ref="E963:F963"/>
    <mergeCell ref="C948:D948"/>
    <mergeCell ref="E948:F948"/>
    <mergeCell ref="G948:H948"/>
    <mergeCell ref="G963:H963"/>
    <mergeCell ref="I963:J963"/>
    <mergeCell ref="E951:F951"/>
    <mergeCell ref="G951:H951"/>
    <mergeCell ref="C950:D950"/>
    <mergeCell ref="E950:F950"/>
    <mergeCell ref="G950:H950"/>
    <mergeCell ref="G966:H966"/>
    <mergeCell ref="C966:D966"/>
    <mergeCell ref="E966:F966"/>
    <mergeCell ref="E964:F964"/>
    <mergeCell ref="G964:H964"/>
    <mergeCell ref="G734:H734"/>
    <mergeCell ref="B756:J756"/>
    <mergeCell ref="G757:H757"/>
    <mergeCell ref="I757:J757"/>
    <mergeCell ref="F795:H795"/>
    <mergeCell ref="C757:D757"/>
    <mergeCell ref="G760:H760"/>
    <mergeCell ref="B792:M792"/>
    <mergeCell ref="B794:J794"/>
    <mergeCell ref="C795:E795"/>
    <mergeCell ref="I758:J758"/>
    <mergeCell ref="I759:J759"/>
    <mergeCell ref="G759:H759"/>
    <mergeCell ref="E759:F759"/>
    <mergeCell ref="E760:F760"/>
    <mergeCell ref="C759:D759"/>
    <mergeCell ref="E758:F758"/>
    <mergeCell ref="C758:D758"/>
    <mergeCell ref="B795:B796"/>
    <mergeCell ref="B1196:H1196"/>
    <mergeCell ref="C1197:D1197"/>
    <mergeCell ref="E1197:F1197"/>
    <mergeCell ref="G1197:H1197"/>
    <mergeCell ref="I389:J389"/>
    <mergeCell ref="I481:J481"/>
    <mergeCell ref="E591:F591"/>
    <mergeCell ref="E701:F701"/>
    <mergeCell ref="G701:H701"/>
    <mergeCell ref="C481:D481"/>
    <mergeCell ref="B695:M695"/>
    <mergeCell ref="B697:H697"/>
    <mergeCell ref="C698:D698"/>
    <mergeCell ref="E698:F698"/>
    <mergeCell ref="C701:D701"/>
    <mergeCell ref="B709:L709"/>
    <mergeCell ref="G698:H698"/>
    <mergeCell ref="I697:N697"/>
    <mergeCell ref="C608:D608"/>
    <mergeCell ref="E608:F608"/>
    <mergeCell ref="G608:H608"/>
    <mergeCell ref="C634:D634"/>
    <mergeCell ref="I730:N730"/>
    <mergeCell ref="G840:H840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9:D359"/>
    <mergeCell ref="E359:F359"/>
    <mergeCell ref="G839:H839"/>
    <mergeCell ref="I839:J839"/>
    <mergeCell ref="I838:J838"/>
    <mergeCell ref="E826:F826"/>
    <mergeCell ref="G826:H826"/>
    <mergeCell ref="G358:H358"/>
    <mergeCell ref="C358:D358"/>
    <mergeCell ref="E358:F358"/>
    <mergeCell ref="G359:H359"/>
    <mergeCell ref="C389:D389"/>
    <mergeCell ref="E389:F389"/>
    <mergeCell ref="G389:H389"/>
    <mergeCell ref="I716:J716"/>
    <mergeCell ref="B728:M728"/>
    <mergeCell ref="C731:D731"/>
    <mergeCell ref="E731:F731"/>
    <mergeCell ref="C734:D734"/>
    <mergeCell ref="B822:H822"/>
    <mergeCell ref="C823:D823"/>
    <mergeCell ref="B820:M820"/>
    <mergeCell ref="E823:F823"/>
    <mergeCell ref="G823:H823"/>
    <mergeCell ref="E734:F734"/>
    <mergeCell ref="G575:H575"/>
    <mergeCell ref="E700:F700"/>
    <mergeCell ref="G700:H700"/>
    <mergeCell ref="C699:D699"/>
    <mergeCell ref="E699:F699"/>
    <mergeCell ref="G699:H699"/>
    <mergeCell ref="C700:D700"/>
    <mergeCell ref="B603:M603"/>
    <mergeCell ref="B665:M665"/>
    <mergeCell ref="C606:D606"/>
    <mergeCell ref="E606:F606"/>
    <mergeCell ref="G606:H606"/>
    <mergeCell ref="C607:D607"/>
    <mergeCell ref="E607:F607"/>
    <mergeCell ref="G607:H607"/>
    <mergeCell ref="C633:D633"/>
    <mergeCell ref="E634:F634"/>
    <mergeCell ref="I714:J714"/>
    <mergeCell ref="C715:D715"/>
    <mergeCell ref="G715:H715"/>
    <mergeCell ref="I715:J715"/>
    <mergeCell ref="G714:H714"/>
    <mergeCell ref="E714:F714"/>
    <mergeCell ref="C714:D714"/>
    <mergeCell ref="E715:F715"/>
    <mergeCell ref="B712:J712"/>
    <mergeCell ref="C713:D713"/>
    <mergeCell ref="E713:F713"/>
    <mergeCell ref="I713:J713"/>
    <mergeCell ref="G713:H713"/>
    <mergeCell ref="B837:J837"/>
    <mergeCell ref="C824:D824"/>
    <mergeCell ref="E824:F824"/>
    <mergeCell ref="E825:F825"/>
    <mergeCell ref="G825:H825"/>
    <mergeCell ref="C716:D716"/>
    <mergeCell ref="E716:F716"/>
    <mergeCell ref="C981:D981"/>
    <mergeCell ref="E981:F981"/>
    <mergeCell ref="B980:H980"/>
    <mergeCell ref="G857:H857"/>
    <mergeCell ref="C858:D858"/>
    <mergeCell ref="E858:F858"/>
    <mergeCell ref="G858:H858"/>
    <mergeCell ref="C883:D883"/>
    <mergeCell ref="E883:F883"/>
    <mergeCell ref="E757:F757"/>
    <mergeCell ref="G824:H824"/>
    <mergeCell ref="C825:D825"/>
    <mergeCell ref="C839:D839"/>
    <mergeCell ref="E839:F839"/>
    <mergeCell ref="I840:J840"/>
    <mergeCell ref="C840:D840"/>
    <mergeCell ref="E840:F840"/>
    <mergeCell ref="C983:D983"/>
    <mergeCell ref="E983:F983"/>
    <mergeCell ref="G983:H983"/>
    <mergeCell ref="C982:D982"/>
    <mergeCell ref="E982:F982"/>
    <mergeCell ref="G982:H982"/>
    <mergeCell ref="G1009:H1009"/>
    <mergeCell ref="C1008:D1008"/>
    <mergeCell ref="E1008:F1008"/>
    <mergeCell ref="G1008:H1008"/>
    <mergeCell ref="E1007:F1007"/>
    <mergeCell ref="C984:D984"/>
    <mergeCell ref="E984:F984"/>
    <mergeCell ref="G984:H984"/>
    <mergeCell ref="C1007:D1007"/>
    <mergeCell ref="G1090:H1090"/>
    <mergeCell ref="I1090:J1090"/>
    <mergeCell ref="C1089:D1089"/>
    <mergeCell ref="C1090:D1090"/>
    <mergeCell ref="E1090:F1090"/>
    <mergeCell ref="E1089:F1089"/>
    <mergeCell ref="G1089:H1089"/>
    <mergeCell ref="I1089:J1089"/>
    <mergeCell ref="C1107:D1107"/>
    <mergeCell ref="E1107:F1107"/>
    <mergeCell ref="G1107:H1107"/>
    <mergeCell ref="B1103:M1103"/>
    <mergeCell ref="C1108:D1108"/>
    <mergeCell ref="E1108:F1108"/>
    <mergeCell ref="G1108:H1108"/>
    <mergeCell ref="C1133:D1133"/>
    <mergeCell ref="E1133:F1133"/>
    <mergeCell ref="G1133:H1133"/>
    <mergeCell ref="I1133:J1133"/>
    <mergeCell ref="C1132:D1132"/>
    <mergeCell ref="C1134:D1134"/>
    <mergeCell ref="E1134:F1134"/>
    <mergeCell ref="G1134:H1134"/>
    <mergeCell ref="I1134:J1134"/>
    <mergeCell ref="I1132:J1132"/>
    <mergeCell ref="G1231:H1231"/>
    <mergeCell ref="G1230:H1230"/>
    <mergeCell ref="C1231:D1231"/>
    <mergeCell ref="G1135:H1135"/>
    <mergeCell ref="I1135:J1135"/>
    <mergeCell ref="C1135:D1135"/>
    <mergeCell ref="E1135:F1135"/>
    <mergeCell ref="E1229:F1229"/>
    <mergeCell ref="G1229:H1229"/>
    <mergeCell ref="G1200:H1200"/>
    <mergeCell ref="B1211:J1211"/>
    <mergeCell ref="C1212:D1212"/>
    <mergeCell ref="E1212:F1212"/>
    <mergeCell ref="G1212:H1212"/>
    <mergeCell ref="I1212:J1212"/>
    <mergeCell ref="C1213:D1213"/>
    <mergeCell ref="I1214:J1214"/>
    <mergeCell ref="B1169:B1170"/>
    <mergeCell ref="C1214:D1214"/>
    <mergeCell ref="E1214:F1214"/>
    <mergeCell ref="G1214:H1214"/>
    <mergeCell ref="E1213:F1213"/>
    <mergeCell ref="G1213:H1213"/>
    <mergeCell ref="I1213:J1213"/>
    <mergeCell ref="E1256:F1256"/>
    <mergeCell ref="G1256:H1256"/>
    <mergeCell ref="C1323:D1323"/>
    <mergeCell ref="E1323:F1323"/>
    <mergeCell ref="G1323:H1323"/>
    <mergeCell ref="C1322:D1322"/>
    <mergeCell ref="E1322:F1322"/>
    <mergeCell ref="G1322:H1322"/>
    <mergeCell ref="G1321:H1321"/>
    <mergeCell ref="C1337:D1337"/>
    <mergeCell ref="E1337:F1337"/>
    <mergeCell ref="G1337:H1337"/>
    <mergeCell ref="C1324:D1324"/>
    <mergeCell ref="E1324:F1324"/>
    <mergeCell ref="G1324:H1324"/>
    <mergeCell ref="B1335:J1335"/>
    <mergeCell ref="C1336:D1336"/>
    <mergeCell ref="E1336:F1336"/>
    <mergeCell ref="G1336:H1336"/>
    <mergeCell ref="I1336:J1336"/>
    <mergeCell ref="I1337:J1337"/>
    <mergeCell ref="E1338:F1338"/>
    <mergeCell ref="G1338:H1338"/>
    <mergeCell ref="I1338:J1338"/>
    <mergeCell ref="E1354:F1354"/>
    <mergeCell ref="C1355:D1355"/>
    <mergeCell ref="E1355:F1355"/>
    <mergeCell ref="G1355:H1355"/>
    <mergeCell ref="G1354:H1354"/>
    <mergeCell ref="C1354:D1354"/>
    <mergeCell ref="C1339:D1339"/>
    <mergeCell ref="E1339:F1339"/>
    <mergeCell ref="G1339:H1339"/>
    <mergeCell ref="I1339:J1339"/>
  </mergeCells>
  <phoneticPr fontId="3" type="noConversion"/>
  <conditionalFormatting sqref="C406:L407 C391:J391 C376:L378 C361:H369 C380:L385 C477:K477 M477 C410:L414 C415:K415 M415 C453:L476 C513:L537">
    <cfRule type="cellIs" dxfId="134" priority="449" stopIfTrue="1" operator="lessThanOrEqual">
      <formula>0</formula>
    </cfRule>
    <cfRule type="cellIs" dxfId="133" priority="450" stopIfTrue="1" operator="greaterThanOrEqual">
      <formula>0</formula>
    </cfRule>
  </conditionalFormatting>
  <conditionalFormatting sqref="C509:L510 C483:J483 C449:L451 C423:H431">
    <cfRule type="cellIs" dxfId="132" priority="393" stopIfTrue="1" operator="lessThanOrEqual">
      <formula>0</formula>
    </cfRule>
    <cfRule type="cellIs" dxfId="131" priority="394" stopIfTrue="1" operator="greaterThanOrEqual">
      <formula>0</formula>
    </cfRule>
  </conditionalFormatting>
  <conditionalFormatting sqref="C985:E991 I985:L991">
    <cfRule type="cellIs" dxfId="130" priority="331" stopIfTrue="1" operator="lessThanOrEqual">
      <formula>0</formula>
    </cfRule>
    <cfRule type="cellIs" dxfId="129" priority="332" stopIfTrue="1" operator="greaterThanOrEqual">
      <formula>0</formula>
    </cfRule>
  </conditionalFormatting>
  <conditionalFormatting sqref="C952:E958 I952:L958">
    <cfRule type="cellIs" dxfId="128" priority="345" stopIfTrue="1" operator="lessThanOrEqual">
      <formula>0</formula>
    </cfRule>
    <cfRule type="cellIs" dxfId="127" priority="346" stopIfTrue="1" operator="greaterThanOrEqual">
      <formula>0</formula>
    </cfRule>
  </conditionalFormatting>
  <conditionalFormatting sqref="C1110:E1116 I1110:L1116">
    <cfRule type="cellIs" dxfId="126" priority="323" stopIfTrue="1" operator="lessThanOrEqual">
      <formula>0</formula>
    </cfRule>
    <cfRule type="cellIs" dxfId="125" priority="324" stopIfTrue="1" operator="greaterThanOrEqual">
      <formula>0</formula>
    </cfRule>
  </conditionalFormatting>
  <conditionalFormatting sqref="C827:E833 I827:L833">
    <cfRule type="cellIs" dxfId="124" priority="291" stopIfTrue="1" operator="lessThanOrEqual">
      <formula>0</formula>
    </cfRule>
    <cfRule type="cellIs" dxfId="123" priority="292" stopIfTrue="1" operator="greaterThanOrEqual">
      <formula>0</formula>
    </cfRule>
  </conditionalFormatting>
  <conditionalFormatting sqref="C577:E583 I572:L583">
    <cfRule type="cellIs" dxfId="122" priority="309" stopIfTrue="1" operator="lessThanOrEqual">
      <formula>0</formula>
    </cfRule>
    <cfRule type="cellIs" dxfId="121" priority="310" stopIfTrue="1" operator="greaterThanOrEqual">
      <formula>0</formula>
    </cfRule>
  </conditionalFormatting>
  <conditionalFormatting sqref="C886:E890 I886:L890">
    <cfRule type="cellIs" dxfId="120" priority="279" stopIfTrue="1" operator="lessThanOrEqual">
      <formula>0</formula>
    </cfRule>
    <cfRule type="cellIs" dxfId="119" priority="280" stopIfTrue="1" operator="greaterThanOrEqual">
      <formula>0</formula>
    </cfRule>
  </conditionalFormatting>
  <conditionalFormatting sqref="C636:J636">
    <cfRule type="cellIs" dxfId="118" priority="271" stopIfTrue="1" operator="lessThanOrEqual">
      <formula>0</formula>
    </cfRule>
    <cfRule type="cellIs" dxfId="117" priority="272" stopIfTrue="1" operator="greaterThanOrEqual">
      <formula>0</formula>
    </cfRule>
  </conditionalFormatting>
  <conditionalFormatting sqref="C592:J592">
    <cfRule type="cellIs" dxfId="116" priority="269" stopIfTrue="1" operator="lessThanOrEqual">
      <formula>0</formula>
    </cfRule>
    <cfRule type="cellIs" dxfId="115" priority="270" stopIfTrue="1" operator="greaterThanOrEqual">
      <formula>0</formula>
    </cfRule>
  </conditionalFormatting>
  <conditionalFormatting sqref="C610:H618">
    <cfRule type="cellIs" dxfId="114" priority="265" stopIfTrue="1" operator="lessThanOrEqual">
      <formula>0</formula>
    </cfRule>
    <cfRule type="cellIs" dxfId="113" priority="266" stopIfTrue="1" operator="greaterThanOrEqual">
      <formula>0</formula>
    </cfRule>
  </conditionalFormatting>
  <conditionalFormatting sqref="C860:E866 I860:L866">
    <cfRule type="cellIs" dxfId="112" priority="285" stopIfTrue="1" operator="lessThanOrEqual">
      <formula>0</formula>
    </cfRule>
    <cfRule type="cellIs" dxfId="111" priority="286" stopIfTrue="1" operator="greaterThanOrEqual">
      <formula>0</formula>
    </cfRule>
  </conditionalFormatting>
  <conditionalFormatting sqref="C702:E708 I702:L708">
    <cfRule type="cellIs" dxfId="110" priority="263" stopIfTrue="1" operator="lessThanOrEqual">
      <formula>0</formula>
    </cfRule>
    <cfRule type="cellIs" dxfId="109" priority="264" stopIfTrue="1" operator="greaterThanOrEqual">
      <formula>0</formula>
    </cfRule>
  </conditionalFormatting>
  <conditionalFormatting sqref="C761:J761">
    <cfRule type="cellIs" dxfId="108" priority="257" stopIfTrue="1" operator="lessThanOrEqual">
      <formula>0</formula>
    </cfRule>
    <cfRule type="cellIs" dxfId="107" priority="258" stopIfTrue="1" operator="greaterThanOrEqual">
      <formula>0</formula>
    </cfRule>
  </conditionalFormatting>
  <conditionalFormatting sqref="C717:J717">
    <cfRule type="cellIs" dxfId="106" priority="255" stopIfTrue="1" operator="lessThanOrEqual">
      <formula>0</formula>
    </cfRule>
    <cfRule type="cellIs" dxfId="105" priority="256" stopIfTrue="1" operator="greaterThanOrEqual">
      <formula>0</formula>
    </cfRule>
  </conditionalFormatting>
  <conditionalFormatting sqref="C735:H743">
    <cfRule type="cellIs" dxfId="104" priority="251" stopIfTrue="1" operator="lessThanOrEqual">
      <formula>0</formula>
    </cfRule>
    <cfRule type="cellIs" dxfId="103" priority="252" stopIfTrue="1" operator="greaterThanOrEqual">
      <formula>0</formula>
    </cfRule>
  </conditionalFormatting>
  <conditionalFormatting sqref="I822:L826">
    <cfRule type="cellIs" dxfId="102" priority="223" stopIfTrue="1" operator="lessThanOrEqual">
      <formula>0</formula>
    </cfRule>
    <cfRule type="cellIs" dxfId="101" priority="224" stopIfTrue="1" operator="greaterThanOrEqual">
      <formula>0</formula>
    </cfRule>
  </conditionalFormatting>
  <conditionalFormatting sqref="I855:L859">
    <cfRule type="cellIs" dxfId="100" priority="221" stopIfTrue="1" operator="lessThanOrEqual">
      <formula>0</formula>
    </cfRule>
    <cfRule type="cellIs" dxfId="99" priority="222" stopIfTrue="1" operator="greaterThanOrEqual">
      <formula>0</formula>
    </cfRule>
  </conditionalFormatting>
  <conditionalFormatting sqref="I947:L951">
    <cfRule type="cellIs" dxfId="98" priority="219" stopIfTrue="1" operator="lessThanOrEqual">
      <formula>0</formula>
    </cfRule>
    <cfRule type="cellIs" dxfId="97" priority="220" stopIfTrue="1" operator="greaterThanOrEqual">
      <formula>0</formula>
    </cfRule>
  </conditionalFormatting>
  <conditionalFormatting sqref="I980:L984">
    <cfRule type="cellIs" dxfId="96" priority="217" stopIfTrue="1" operator="lessThanOrEqual">
      <formula>0</formula>
    </cfRule>
    <cfRule type="cellIs" dxfId="95" priority="218" stopIfTrue="1" operator="greaterThanOrEqual">
      <formula>0</formula>
    </cfRule>
  </conditionalFormatting>
  <conditionalFormatting sqref="I1072:L1076">
    <cfRule type="cellIs" dxfId="94" priority="215" stopIfTrue="1" operator="lessThanOrEqual">
      <formula>0</formula>
    </cfRule>
    <cfRule type="cellIs" dxfId="93" priority="216" stopIfTrue="1" operator="greaterThanOrEqual">
      <formula>0</formula>
    </cfRule>
  </conditionalFormatting>
  <conditionalFormatting sqref="I1105:L1109">
    <cfRule type="cellIs" dxfId="92" priority="213" stopIfTrue="1" operator="lessThanOrEqual">
      <formula>0</formula>
    </cfRule>
    <cfRule type="cellIs" dxfId="91" priority="214" stopIfTrue="1" operator="greaterThanOrEqual">
      <formula>0</formula>
    </cfRule>
  </conditionalFormatting>
  <conditionalFormatting sqref="I1196:L1200">
    <cfRule type="cellIs" dxfId="90" priority="211" stopIfTrue="1" operator="lessThanOrEqual">
      <formula>0</formula>
    </cfRule>
    <cfRule type="cellIs" dxfId="89" priority="212" stopIfTrue="1" operator="greaterThanOrEqual">
      <formula>0</formula>
    </cfRule>
  </conditionalFormatting>
  <conditionalFormatting sqref="I1320:L1324">
    <cfRule type="cellIs" dxfId="88" priority="209" stopIfTrue="1" operator="lessThanOrEqual">
      <formula>0</formula>
    </cfRule>
    <cfRule type="cellIs" dxfId="87" priority="210" stopIfTrue="1" operator="greaterThanOrEqual">
      <formula>0</formula>
    </cfRule>
  </conditionalFormatting>
  <conditionalFormatting sqref="B891:L894">
    <cfRule type="cellIs" dxfId="86" priority="183" stopIfTrue="1" operator="lessThanOrEqual">
      <formula>0</formula>
    </cfRule>
    <cfRule type="cellIs" dxfId="85" priority="184" stopIfTrue="1" operator="greaterThanOrEqual">
      <formula>0</formula>
    </cfRule>
  </conditionalFormatting>
  <conditionalFormatting sqref="C1259:J1259">
    <cfRule type="cellIs" dxfId="84" priority="181" stopIfTrue="1" operator="lessThanOrEqual">
      <formula>0</formula>
    </cfRule>
    <cfRule type="cellIs" dxfId="83" priority="182" stopIfTrue="1" operator="greaterThanOrEqual">
      <formula>0</formula>
    </cfRule>
  </conditionalFormatting>
  <conditionalFormatting sqref="C1233:H1241">
    <cfRule type="cellIs" dxfId="82" priority="179" stopIfTrue="1" operator="lessThanOrEqual">
      <formula>0</formula>
    </cfRule>
    <cfRule type="cellIs" dxfId="81" priority="180" stopIfTrue="1" operator="greaterThanOrEqual">
      <formula>0</formula>
    </cfRule>
  </conditionalFormatting>
  <conditionalFormatting sqref="C1383:J1383">
    <cfRule type="cellIs" dxfId="80" priority="173" stopIfTrue="1" operator="lessThanOrEqual">
      <formula>0</formula>
    </cfRule>
    <cfRule type="cellIs" dxfId="79" priority="174" stopIfTrue="1" operator="greaterThanOrEqual">
      <formula>0</formula>
    </cfRule>
  </conditionalFormatting>
  <conditionalFormatting sqref="C1357:H1365">
    <cfRule type="cellIs" dxfId="78" priority="171" stopIfTrue="1" operator="lessThanOrEqual">
      <formula>0</formula>
    </cfRule>
    <cfRule type="cellIs" dxfId="77" priority="172" stopIfTrue="1" operator="greaterThanOrEqual">
      <formula>0</formula>
    </cfRule>
  </conditionalFormatting>
  <conditionalFormatting sqref="N1420:N1421 K1421:L1421">
    <cfRule type="cellIs" dxfId="76" priority="165" stopIfTrue="1" operator="lessThanOrEqual">
      <formula>0</formula>
    </cfRule>
    <cfRule type="cellIs" dxfId="75" priority="166" stopIfTrue="1" operator="greaterThanOrEqual">
      <formula>0</formula>
    </cfRule>
  </conditionalFormatting>
  <conditionalFormatting sqref="G1418:G1431">
    <cfRule type="cellIs" dxfId="74" priority="147" operator="greaterThanOrEqual">
      <formula>0</formula>
    </cfRule>
  </conditionalFormatting>
  <conditionalFormatting sqref="G1418:G1431">
    <cfRule type="cellIs" dxfId="73" priority="148" stopIfTrue="1" operator="lessThanOrEqual">
      <formula>0</formula>
    </cfRule>
    <cfRule type="cellIs" dxfId="72" priority="149" stopIfTrue="1" operator="greaterThanOrEqual">
      <formula>0</formula>
    </cfRule>
  </conditionalFormatting>
  <conditionalFormatting sqref="E360:H360 C360">
    <cfRule type="cellIs" dxfId="71" priority="71" stopIfTrue="1" operator="lessThanOrEqual">
      <formula>0</formula>
    </cfRule>
    <cfRule type="cellIs" dxfId="70" priority="72" stopIfTrue="1" operator="greaterThanOrEqual">
      <formula>0</formula>
    </cfRule>
  </conditionalFormatting>
  <conditionalFormatting sqref="C375:L375">
    <cfRule type="cellIs" dxfId="69" priority="69" stopIfTrue="1" operator="lessThanOrEqual">
      <formula>0</formula>
    </cfRule>
    <cfRule type="cellIs" dxfId="68" priority="70" stopIfTrue="1" operator="greaterThanOrEqual">
      <formula>0</formula>
    </cfRule>
  </conditionalFormatting>
  <conditionalFormatting sqref="C390:J390">
    <cfRule type="cellIs" dxfId="67" priority="67" stopIfTrue="1" operator="lessThanOrEqual">
      <formula>0</formula>
    </cfRule>
    <cfRule type="cellIs" dxfId="66" priority="68" stopIfTrue="1" operator="greaterThanOrEqual">
      <formula>0</formula>
    </cfRule>
  </conditionalFormatting>
  <conditionalFormatting sqref="C405:L405">
    <cfRule type="cellIs" dxfId="65" priority="65" stopIfTrue="1" operator="lessThanOrEqual">
      <formula>0</formula>
    </cfRule>
    <cfRule type="cellIs" dxfId="64" priority="66" stopIfTrue="1" operator="greaterThanOrEqual">
      <formula>0</formula>
    </cfRule>
  </conditionalFormatting>
  <conditionalFormatting sqref="E422:H422 C422">
    <cfRule type="cellIs" dxfId="63" priority="63" stopIfTrue="1" operator="lessThanOrEqual">
      <formula>0</formula>
    </cfRule>
    <cfRule type="cellIs" dxfId="62" priority="64" stopIfTrue="1" operator="greaterThanOrEqual">
      <formula>0</formula>
    </cfRule>
  </conditionalFormatting>
  <conditionalFormatting sqref="C448:L448">
    <cfRule type="cellIs" dxfId="61" priority="61" stopIfTrue="1" operator="lessThanOrEqual">
      <formula>0</formula>
    </cfRule>
    <cfRule type="cellIs" dxfId="60" priority="62" stopIfTrue="1" operator="greaterThanOrEqual">
      <formula>0</formula>
    </cfRule>
  </conditionalFormatting>
  <conditionalFormatting sqref="C482:J482">
    <cfRule type="cellIs" dxfId="59" priority="59" stopIfTrue="1" operator="lessThanOrEqual">
      <formula>0</formula>
    </cfRule>
    <cfRule type="cellIs" dxfId="58" priority="60" stopIfTrue="1" operator="greaterThanOrEqual">
      <formula>0</formula>
    </cfRule>
  </conditionalFormatting>
  <conditionalFormatting sqref="C508:L508">
    <cfRule type="cellIs" dxfId="57" priority="57" stopIfTrue="1" operator="lessThanOrEqual">
      <formula>0</formula>
    </cfRule>
    <cfRule type="cellIs" dxfId="56" priority="58" stopIfTrue="1" operator="greaterThanOrEqual">
      <formula>0</formula>
    </cfRule>
  </conditionalFormatting>
  <conditionalFormatting sqref="C576 E576 G576">
    <cfRule type="cellIs" dxfId="55" priority="55" stopIfTrue="1" operator="lessThanOrEqual">
      <formula>0</formula>
    </cfRule>
    <cfRule type="cellIs" dxfId="54" priority="56" stopIfTrue="1" operator="greaterThanOrEqual">
      <formula>0</formula>
    </cfRule>
  </conditionalFormatting>
  <conditionalFormatting sqref="C591:J591">
    <cfRule type="cellIs" dxfId="53" priority="53" stopIfTrue="1" operator="lessThanOrEqual">
      <formula>0</formula>
    </cfRule>
    <cfRule type="cellIs" dxfId="52" priority="54" stopIfTrue="1" operator="greaterThanOrEqual">
      <formula>0</formula>
    </cfRule>
  </conditionalFormatting>
  <conditionalFormatting sqref="E609:H609 C609">
    <cfRule type="cellIs" dxfId="51" priority="51" stopIfTrue="1" operator="lessThanOrEqual">
      <formula>0</formula>
    </cfRule>
    <cfRule type="cellIs" dxfId="50" priority="52" stopIfTrue="1" operator="greaterThanOrEqual">
      <formula>0</formula>
    </cfRule>
  </conditionalFormatting>
  <conditionalFormatting sqref="C635:J635">
    <cfRule type="cellIs" dxfId="49" priority="49" stopIfTrue="1" operator="lessThanOrEqual">
      <formula>0</formula>
    </cfRule>
    <cfRule type="cellIs" dxfId="48" priority="50" stopIfTrue="1" operator="greaterThanOrEqual">
      <formula>0</formula>
    </cfRule>
  </conditionalFormatting>
  <conditionalFormatting sqref="E701:H701 C701">
    <cfRule type="cellIs" dxfId="47" priority="47" stopIfTrue="1" operator="lessThanOrEqual">
      <formula>0</formula>
    </cfRule>
    <cfRule type="cellIs" dxfId="46" priority="48" stopIfTrue="1" operator="greaterThanOrEqual">
      <formula>0</formula>
    </cfRule>
  </conditionalFormatting>
  <conditionalFormatting sqref="C716:J716">
    <cfRule type="cellIs" dxfId="45" priority="45" stopIfTrue="1" operator="lessThanOrEqual">
      <formula>0</formula>
    </cfRule>
    <cfRule type="cellIs" dxfId="44" priority="46" stopIfTrue="1" operator="greaterThanOrEqual">
      <formula>0</formula>
    </cfRule>
  </conditionalFormatting>
  <conditionalFormatting sqref="E734:H734 C734">
    <cfRule type="cellIs" dxfId="43" priority="43" stopIfTrue="1" operator="lessThanOrEqual">
      <formula>0</formula>
    </cfRule>
    <cfRule type="cellIs" dxfId="42" priority="44" stopIfTrue="1" operator="greaterThanOrEqual">
      <formula>0</formula>
    </cfRule>
  </conditionalFormatting>
  <conditionalFormatting sqref="C760:J760">
    <cfRule type="cellIs" dxfId="41" priority="41" stopIfTrue="1" operator="lessThanOrEqual">
      <formula>0</formula>
    </cfRule>
    <cfRule type="cellIs" dxfId="40" priority="42" stopIfTrue="1" operator="greaterThanOrEqual">
      <formula>0</formula>
    </cfRule>
  </conditionalFormatting>
  <conditionalFormatting sqref="C826 E826 G826">
    <cfRule type="cellIs" dxfId="39" priority="39" stopIfTrue="1" operator="lessThanOrEqual">
      <formula>0</formula>
    </cfRule>
    <cfRule type="cellIs" dxfId="38" priority="40" stopIfTrue="1" operator="greaterThanOrEqual">
      <formula>0</formula>
    </cfRule>
  </conditionalFormatting>
  <conditionalFormatting sqref="C841:J841">
    <cfRule type="cellIs" dxfId="37" priority="37" stopIfTrue="1" operator="lessThanOrEqual">
      <formula>0</formula>
    </cfRule>
    <cfRule type="cellIs" dxfId="36" priority="38" stopIfTrue="1" operator="greaterThanOrEqual">
      <formula>0</formula>
    </cfRule>
  </conditionalFormatting>
  <conditionalFormatting sqref="C859 E859 G859">
    <cfRule type="cellIs" dxfId="35" priority="35" stopIfTrue="1" operator="lessThanOrEqual">
      <formula>0</formula>
    </cfRule>
    <cfRule type="cellIs" dxfId="34" priority="36" stopIfTrue="1" operator="greaterThanOrEqual">
      <formula>0</formula>
    </cfRule>
  </conditionalFormatting>
  <conditionalFormatting sqref="C885:J885">
    <cfRule type="cellIs" dxfId="33" priority="33" stopIfTrue="1" operator="lessThanOrEqual">
      <formula>0</formula>
    </cfRule>
    <cfRule type="cellIs" dxfId="32" priority="34" stopIfTrue="1" operator="greaterThanOrEqual">
      <formula>0</formula>
    </cfRule>
  </conditionalFormatting>
  <conditionalFormatting sqref="C951 E951 G951">
    <cfRule type="cellIs" dxfId="31" priority="31" stopIfTrue="1" operator="lessThanOrEqual">
      <formula>0</formula>
    </cfRule>
    <cfRule type="cellIs" dxfId="30" priority="32" stopIfTrue="1" operator="greaterThanOrEqual">
      <formula>0</formula>
    </cfRule>
  </conditionalFormatting>
  <conditionalFormatting sqref="C966:J966">
    <cfRule type="cellIs" dxfId="29" priority="29" stopIfTrue="1" operator="lessThanOrEqual">
      <formula>0</formula>
    </cfRule>
    <cfRule type="cellIs" dxfId="28" priority="30" stopIfTrue="1" operator="greaterThanOrEqual">
      <formula>0</formula>
    </cfRule>
  </conditionalFormatting>
  <conditionalFormatting sqref="C984 E984 G984">
    <cfRule type="cellIs" dxfId="27" priority="27" stopIfTrue="1" operator="lessThanOrEqual">
      <formula>0</formula>
    </cfRule>
    <cfRule type="cellIs" dxfId="26" priority="28" stopIfTrue="1" operator="greaterThanOrEqual">
      <formula>0</formula>
    </cfRule>
  </conditionalFormatting>
  <conditionalFormatting sqref="C1010:J1010">
    <cfRule type="cellIs" dxfId="25" priority="25" stopIfTrue="1" operator="lessThanOrEqual">
      <formula>0</formula>
    </cfRule>
    <cfRule type="cellIs" dxfId="24" priority="26" stopIfTrue="1" operator="greaterThanOrEqual">
      <formula>0</formula>
    </cfRule>
  </conditionalFormatting>
  <conditionalFormatting sqref="C1076 E1076 G1076">
    <cfRule type="cellIs" dxfId="23" priority="23" stopIfTrue="1" operator="lessThanOrEqual">
      <formula>0</formula>
    </cfRule>
    <cfRule type="cellIs" dxfId="22" priority="24" stopIfTrue="1" operator="greaterThanOrEqual">
      <formula>0</formula>
    </cfRule>
  </conditionalFormatting>
  <conditionalFormatting sqref="C1091:J1091">
    <cfRule type="cellIs" dxfId="21" priority="21" stopIfTrue="1" operator="lessThanOrEqual">
      <formula>0</formula>
    </cfRule>
    <cfRule type="cellIs" dxfId="20" priority="22" stopIfTrue="1" operator="greaterThanOrEqual">
      <formula>0</formula>
    </cfRule>
  </conditionalFormatting>
  <conditionalFormatting sqref="C1109 E1109 G1109">
    <cfRule type="cellIs" dxfId="19" priority="19" stopIfTrue="1" operator="lessThanOrEqual">
      <formula>0</formula>
    </cfRule>
    <cfRule type="cellIs" dxfId="18" priority="20" stopIfTrue="1" operator="greaterThanOrEqual">
      <formula>0</formula>
    </cfRule>
  </conditionalFormatting>
  <conditionalFormatting sqref="C1135:J1135">
    <cfRule type="cellIs" dxfId="17" priority="17" stopIfTrue="1" operator="lessThanOrEqual">
      <formula>0</formula>
    </cfRule>
    <cfRule type="cellIs" dxfId="16" priority="18" stopIfTrue="1" operator="greaterThanOrEqual">
      <formula>0</formula>
    </cfRule>
  </conditionalFormatting>
  <conditionalFormatting sqref="C1200 E1200 G1200">
    <cfRule type="cellIs" dxfId="15" priority="15" stopIfTrue="1" operator="lessThanOrEqual">
      <formula>0</formula>
    </cfRule>
    <cfRule type="cellIs" dxfId="14" priority="16" stopIfTrue="1" operator="greaterThanOrEqual">
      <formula>0</formula>
    </cfRule>
  </conditionalFormatting>
  <conditionalFormatting sqref="C1215:J1215">
    <cfRule type="cellIs" dxfId="13" priority="13" stopIfTrue="1" operator="lessThanOrEqual">
      <formula>0</formula>
    </cfRule>
    <cfRule type="cellIs" dxfId="12" priority="14" stopIfTrue="1" operator="greaterThanOrEqual">
      <formula>0</formula>
    </cfRule>
  </conditionalFormatting>
  <conditionalFormatting sqref="E1232:H1232 C1232">
    <cfRule type="cellIs" dxfId="11" priority="11" stopIfTrue="1" operator="lessThanOrEqual">
      <formula>0</formula>
    </cfRule>
    <cfRule type="cellIs" dxfId="10" priority="12" stopIfTrue="1" operator="greaterThanOrEqual">
      <formula>0</formula>
    </cfRule>
  </conditionalFormatting>
  <conditionalFormatting sqref="C1258:J1258">
    <cfRule type="cellIs" dxfId="9" priority="9" stopIfTrue="1" operator="lessThanOrEqual">
      <formula>0</formula>
    </cfRule>
    <cfRule type="cellIs" dxfId="8" priority="10" stopIfTrue="1" operator="greaterThanOrEqual">
      <formula>0</formula>
    </cfRule>
  </conditionalFormatting>
  <conditionalFormatting sqref="C1324 E1324 G1324">
    <cfRule type="cellIs" dxfId="7" priority="7" stopIfTrue="1" operator="lessThanOrEqual">
      <formula>0</formula>
    </cfRule>
    <cfRule type="cellIs" dxfId="6" priority="8" stopIfTrue="1" operator="greaterThanOrEqual">
      <formula>0</formula>
    </cfRule>
  </conditionalFormatting>
  <conditionalFormatting sqref="C1339:J1339">
    <cfRule type="cellIs" dxfId="5" priority="5" stopIfTrue="1" operator="lessThanOrEqual">
      <formula>0</formula>
    </cfRule>
    <cfRule type="cellIs" dxfId="4" priority="6" stopIfTrue="1" operator="greaterThanOrEqual">
      <formula>0</formula>
    </cfRule>
  </conditionalFormatting>
  <conditionalFormatting sqref="E1356:H1356 C1356">
    <cfRule type="cellIs" dxfId="3" priority="3" stopIfTrue="1" operator="lessThanOrEqual">
      <formula>0</formula>
    </cfRule>
    <cfRule type="cellIs" dxfId="2" priority="4" stopIfTrue="1" operator="greaterThanOrEqual">
      <formula>0</formula>
    </cfRule>
  </conditionalFormatting>
  <conditionalFormatting sqref="C1382:J1382">
    <cfRule type="cellIs" dxfId="1" priority="1" stopIfTrue="1" operator="lessThanOrEqual">
      <formula>0</formula>
    </cfRule>
    <cfRule type="cellIs" dxfId="0" priority="2" stopIfTrue="1" operator="greater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6383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3" max="16383" man="1"/>
    <brk id="1225" max="16383" man="1"/>
    <brk id="1287" max="16383" man="1"/>
    <brk id="1349" max="16383" man="1"/>
    <brk id="1411" max="16383" man="1"/>
    <brk id="1472" max="16383" man="1"/>
    <brk id="1534" max="16383" man="1"/>
    <brk id="1596" max="16383" man="1"/>
    <brk id="1658" max="16383" man="1"/>
    <brk id="1720" max="16383" man="1"/>
    <brk id="179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2022</vt:lpstr>
      <vt:lpstr>'DICIEMBRE 2022'!Área_de_impresión</vt:lpstr>
    </vt:vector>
  </TitlesOfParts>
  <Company>JCyL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Valentin Diez Martinez</cp:lastModifiedBy>
  <cp:lastPrinted>2023-01-18T09:02:39Z</cp:lastPrinted>
  <dcterms:created xsi:type="dcterms:W3CDTF">2011-10-19T11:12:35Z</dcterms:created>
  <dcterms:modified xsi:type="dcterms:W3CDTF">2023-01-18T09:21:45Z</dcterms:modified>
</cp:coreProperties>
</file>