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3\BOLETINES\2.- FEBRERO\"/>
    </mc:Choice>
  </mc:AlternateContent>
  <bookViews>
    <workbookView xWindow="20430" yWindow="-60" windowWidth="28920" windowHeight="15720"/>
  </bookViews>
  <sheets>
    <sheet name="FEBRERO 2023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'FEBRERO 2023'!#REF!</definedName>
    <definedName name="_xlnm.Print_Area" localSheetId="0">'FEBRERO 2023'!$A$1:$M$1871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87" i="4" l="1"/>
  <c r="G1419" i="4" l="1"/>
  <c r="G1420" i="4"/>
  <c r="G1421" i="4"/>
  <c r="G1422" i="4"/>
  <c r="G1423" i="4"/>
  <c r="G1424" i="4"/>
  <c r="G1425" i="4"/>
  <c r="G1426" i="4"/>
  <c r="G1427" i="4"/>
  <c r="G1428" i="4"/>
  <c r="G1429" i="4"/>
  <c r="G1430" i="4"/>
  <c r="E1431" i="4" l="1"/>
  <c r="E1432" i="4"/>
  <c r="F1432" i="4" l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32" i="4" l="1"/>
  <c r="G1431" i="4"/>
</calcChain>
</file>

<file path=xl/sharedStrings.xml><?xml version="1.0" encoding="utf-8"?>
<sst xmlns="http://schemas.openxmlformats.org/spreadsheetml/2006/main" count="797" uniqueCount="178">
  <si>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</si>
  <si>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</si>
  <si>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</si>
  <si>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</si>
  <si>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</si>
  <si>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</si>
  <si>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</si>
  <si>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</si>
  <si>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</si>
  <si>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</si>
  <si>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</si>
  <si>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</si>
  <si>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</si>
  <si>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</si>
  <si>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</si>
  <si>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</si>
  <si>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</si>
  <si>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</si>
  <si>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</si>
  <si>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</si>
  <si>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</si>
  <si>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</si>
  <si>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</si>
  <si>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</si>
  <si>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</si>
  <si>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</si>
  <si>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</si>
  <si>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</si>
  <si>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</si>
  <si>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</si>
  <si>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</si>
  <si>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</si>
  <si>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</si>
  <si>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</si>
  <si>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</si>
  <si>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</si>
  <si>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</si>
  <si>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</si>
  <si>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</si>
  <si>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</si>
  <si>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</si>
  <si>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</si>
  <si>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</si>
  <si>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</si>
  <si>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</si>
  <si>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</si>
  <si>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</si>
  <si>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</si>
  <si>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</si>
  <si>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</si>
  <si>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</si>
  <si>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</si>
  <si>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</si>
  <si>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</si>
  <si>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</si>
  <si>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</si>
  <si>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</si>
  <si>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</si>
  <si>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</si>
  <si>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</si>
  <si>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</si>
  <si>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</si>
  <si>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</si>
  <si>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</si>
  <si>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</si>
  <si>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</si>
  <si>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</si>
  <si>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</si>
  <si>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</si>
  <si>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</si>
  <si>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</si>
  <si>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</si>
  <si>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</si>
  <si>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</si>
  <si>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</si>
  <si>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</si>
  <si>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</si>
  <si>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</si>
  <si>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</si>
  <si>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</si>
  <si>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</si>
  <si>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</si>
  <si>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</si>
  <si>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</si>
  <si>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</si>
  <si>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</si>
  <si>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</si>
  <si>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</si>
  <si>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</si>
  <si>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</si>
  <si>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</si>
  <si>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</si>
  <si>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</si>
  <si>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</si>
  <si>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</si>
  <si>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</si>
  <si>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</si>
  <si>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</si>
  <si>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</si>
  <si>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</si>
  <si>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</si>
  <si>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</si>
  <si>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</si>
  <si>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</si>
  <si>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</si>
  <si>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</si>
  <si>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</si>
  <si>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</si>
  <si>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</si>
  <si>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</si>
  <si>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</si>
  <si>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</si>
  <si>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</si>
  <si>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</si>
  <si>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</si>
  <si>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</si>
  <si>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</si>
  <si>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</si>
  <si>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</si>
  <si>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</si>
  <si>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</si>
  <si>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</si>
  <si>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</si>
  <si>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</si>
  <si>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</si>
  <si>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</si>
  <si>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</si>
  <si>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</si>
  <si>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</si>
  <si>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</si>
  <si>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</si>
  <si>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</si>
  <si>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</si>
  <si>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</si>
  <si>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</si>
  <si>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</si>
  <si>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</si>
  <si>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</si>
  <si>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</si>
  <si>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</si>
  <si>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</si>
  <si>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</si>
  <si>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</si>
  <si>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</si>
  <si>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</si>
  <si>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</si>
  <si>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</si>
  <si>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</si>
  <si>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</si>
  <si>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</si>
  <si>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</si>
  <si>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</si>
  <si>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</si>
  <si>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</si>
  <si>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</si>
  <si>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ENERO - FEBRERO 2023</t>
  </si>
  <si>
    <t>FEBRERO 2023</t>
  </si>
  <si>
    <t>FEBRERO 2022</t>
  </si>
  <si>
    <t>1B.- COMPARACIONES FEBRERO 2022 Y FEBRERO 2023</t>
  </si>
  <si>
    <t>1C.- COMPARACIONES DE DATOS ACUMULADOS DE ENERO - FEBRERO 2022 - 2023</t>
  </si>
  <si>
    <t>ENERO - FEBRERO 2022</t>
  </si>
  <si>
    <t>2B.- COMPARACIONES FEBRERO 2022 Y FEBRERO 2023</t>
  </si>
  <si>
    <t>2C.- COMPARACIONES DE DATOS ACUMULADOS DE ENERO - FEBRERO 2022 - 2023</t>
  </si>
  <si>
    <t>3B.- COMPARACIONES FEBRERO 2022 Y FEBRERO 2023</t>
  </si>
  <si>
    <t>3C.- COMPARACIONES DE DATOS ACUMULADOS DE ENERO - FEBRERO 2022 - 2023</t>
  </si>
  <si>
    <t>4B.- COMPARACIONES FEBRERO 2022 Y FEBRERO 2023</t>
  </si>
  <si>
    <t>4C.- COMPARACIONES DE DATOS ACUMULADOS DE ENERO - FEBRERO 2022 - 2023</t>
  </si>
  <si>
    <t>5B.- COMPARACIONES FEBRERO 2022 Y FEBRERO 2023</t>
  </si>
  <si>
    <t>5C.- COMPARACIONES DE DATOS ACUMULADOS DE ENERO - FEBRERO 2022 - 2023</t>
  </si>
  <si>
    <t>6B.- COMPARACIONES FEBRERO 2022 Y FEBRERO 2023</t>
  </si>
  <si>
    <t>6C.- COMPARACIONES DE DATOS ACUMULADOS DE ENERO - FEBRERO 2022 - 2023</t>
  </si>
  <si>
    <t>7B.- COMPARACIONES FEBRERO 2022 Y FEBRERO 2023</t>
  </si>
  <si>
    <t>7C.- COMPARACIONES DE DATOS ACUMULADOS DE ENERO - FEBRERO 2022 - 2023</t>
  </si>
  <si>
    <t>8B.- COMPARACIONES FEBRERO 2022 Y FEBRERO 2023</t>
  </si>
  <si>
    <t>8C.- COMPARACIONES DE DATOS ACUMULADOS DE ENERO - FEBRERO 2022 - 2023</t>
  </si>
  <si>
    <t>FEBRERO</t>
  </si>
  <si>
    <t>AÑO 2023</t>
  </si>
  <si>
    <t>NOTA: Durante el mes de FEBRERO de 2023, en Palencia los campings han estado cerrados.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</si>
</sst>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b/>
      <sz val="10"/>
      <color rgb="FFFF6600"/>
      <name val="Arial"/>
      <family val="2"/>
    </font>
    <font>
      <b/>
      <sz val="10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92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right" vertical="center"/>
    </xf>
    <xf numFmtId="3" fontId="70" fillId="0" borderId="0" xfId="0" applyNumberFormat="1" applyFont="1" applyAlignment="1">
      <alignment horizontal="right" vertical="center"/>
    </xf>
    <xf numFmtId="3" fontId="71" fillId="14" borderId="22" xfId="0" applyNumberFormat="1" applyFont="1" applyFill="1" applyBorder="1" applyAlignment="1">
      <alignment horizontal="right" vertical="center"/>
    </xf>
    <xf numFmtId="10" fontId="71" fillId="14" borderId="22" xfId="0" applyNumberFormat="1" applyFont="1" applyFill="1" applyBorder="1" applyAlignment="1">
      <alignment horizontal="right" vertical="center"/>
    </xf>
    <xf numFmtId="2" fontId="71" fillId="14" borderId="20" xfId="0" applyNumberFormat="1" applyFont="1" applyFill="1" applyBorder="1" applyAlignment="1">
      <alignment horizontal="right" vertical="center"/>
    </xf>
    <xf numFmtId="3" fontId="72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2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2" fillId="13" borderId="20" xfId="0" applyNumberFormat="1" applyFont="1" applyFill="1" applyBorder="1" applyAlignment="1">
      <alignment horizontal="center" vertical="center"/>
    </xf>
    <xf numFmtId="3" fontId="72" fillId="15" borderId="22" xfId="0" applyNumberFormat="1" applyFont="1" applyFill="1" applyBorder="1" applyAlignment="1">
      <alignment horizontal="center" vertical="center"/>
    </xf>
    <xf numFmtId="10" fontId="72" fillId="15" borderId="22" xfId="0" applyNumberFormat="1" applyFont="1" applyFill="1" applyBorder="1" applyAlignment="1">
      <alignment horizontal="center" vertical="center"/>
    </xf>
    <xf numFmtId="2" fontId="72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2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2" fillId="13" borderId="20" xfId="0" applyNumberFormat="1" applyFont="1" applyFill="1" applyBorder="1" applyAlignment="1">
      <alignment horizontal="center" vertical="center"/>
    </xf>
    <xf numFmtId="49" fontId="74" fillId="0" borderId="0" xfId="0" applyNumberFormat="1" applyFont="1" applyAlignment="1">
      <alignment vertical="center"/>
    </xf>
    <xf numFmtId="3" fontId="72" fillId="0" borderId="21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3" fontId="75" fillId="0" borderId="0" xfId="0" applyNumberFormat="1" applyFont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10" fontId="77" fillId="0" borderId="0" xfId="0" applyNumberFormat="1" applyFont="1" applyAlignment="1">
      <alignment horizontal="center" vertical="center"/>
    </xf>
    <xf numFmtId="2" fontId="78" fillId="0" borderId="0" xfId="0" applyNumberFormat="1" applyFont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3" fontId="76" fillId="15" borderId="22" xfId="0" applyNumberFormat="1" applyFont="1" applyFill="1" applyBorder="1" applyAlignment="1">
      <alignment horizontal="center" vertical="center"/>
    </xf>
    <xf numFmtId="10" fontId="77" fillId="15" borderId="22" xfId="0" applyNumberFormat="1" applyFont="1" applyFill="1" applyBorder="1" applyAlignment="1">
      <alignment horizontal="center" vertical="center"/>
    </xf>
    <xf numFmtId="2" fontId="78" fillId="15" borderId="22" xfId="0" applyNumberFormat="1" applyFont="1" applyFill="1" applyBorder="1" applyAlignment="1">
      <alignment horizontal="center" vertical="center"/>
    </xf>
    <xf numFmtId="0" fontId="74" fillId="15" borderId="22" xfId="0" applyFont="1" applyFill="1" applyBorder="1" applyAlignment="1">
      <alignment vertical="center"/>
    </xf>
    <xf numFmtId="3" fontId="73" fillId="0" borderId="20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3" fontId="72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9" fillId="0" borderId="0" xfId="0" applyNumberFormat="1" applyFont="1" applyAlignment="1">
      <alignment horizontal="center" vertical="center"/>
    </xf>
    <xf numFmtId="3" fontId="80" fillId="0" borderId="0" xfId="0" applyNumberFormat="1" applyFont="1" applyAlignment="1">
      <alignment horizontal="center" vertical="center"/>
    </xf>
    <xf numFmtId="3" fontId="81" fillId="0" borderId="0" xfId="0" applyNumberFormat="1" applyFont="1" applyAlignment="1">
      <alignment horizontal="center" vertical="center"/>
    </xf>
    <xf numFmtId="10" fontId="82" fillId="0" borderId="0" xfId="0" applyNumberFormat="1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3" fontId="84" fillId="15" borderId="22" xfId="0" applyNumberFormat="1" applyFont="1" applyFill="1" applyBorder="1" applyAlignment="1">
      <alignment horizontal="center" vertical="center"/>
    </xf>
    <xf numFmtId="3" fontId="80" fillId="15" borderId="22" xfId="0" applyNumberFormat="1" applyFont="1" applyFill="1" applyBorder="1" applyAlignment="1">
      <alignment horizontal="center" vertical="center"/>
    </xf>
    <xf numFmtId="3" fontId="81" fillId="15" borderId="22" xfId="0" applyNumberFormat="1" applyFont="1" applyFill="1" applyBorder="1" applyAlignment="1">
      <alignment horizontal="center" vertical="center"/>
    </xf>
    <xf numFmtId="10" fontId="82" fillId="15" borderId="22" xfId="0" applyNumberFormat="1" applyFont="1" applyFill="1" applyBorder="1" applyAlignment="1">
      <alignment horizontal="center" vertical="center"/>
    </xf>
    <xf numFmtId="2" fontId="83" fillId="15" borderId="22" xfId="0" applyNumberFormat="1" applyFont="1" applyFill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72" fillId="0" borderId="20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2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7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2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3" fontId="72" fillId="0" borderId="21" xfId="0" applyNumberFormat="1" applyFont="1" applyBorder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3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8AB833"/>
      <color rgb="FF029676"/>
      <color rgb="FFC0CF3A"/>
      <color rgb="FF325F22"/>
      <color rgb="FF549E39"/>
      <color rgb="FF536E1F"/>
      <color rgb="FF066686"/>
      <color rgb="FF003956"/>
      <color rgb="FF7DB51A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48542552"/>
        <c:axId val="348542944"/>
      </c:barChart>
      <c:catAx>
        <c:axId val="348542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854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854294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854255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2023'!$B$480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2023'!$C$479:$H$479</c15:sqref>
                  </c15:fullRef>
                </c:ext>
              </c:extLst>
              <c:f>('FEBRERO 2023'!$C$479,'FEBRERO 2023'!$E$479,'FEBRERO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2023'!$C$480:$H$480</c15:sqref>
                  </c15:fullRef>
                </c:ext>
              </c:extLst>
              <c:f>('FEBRERO 2023'!$C$480,'FEBRERO 2023'!$E$480,'FEBRERO 2023'!$G$480)</c:f>
              <c:numCache>
                <c:formatCode>#,##0</c:formatCode>
                <c:ptCount val="3"/>
                <c:pt idx="0">
                  <c:v>933026</c:v>
                </c:pt>
                <c:pt idx="1">
                  <c:v>147857</c:v>
                </c:pt>
                <c:pt idx="2">
                  <c:v>1080883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'FEBRERO 2023'!$B$481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2023'!$C$479:$H$479</c15:sqref>
                  </c15:fullRef>
                </c:ext>
              </c:extLst>
              <c:f>('FEBRERO 2023'!$C$479,'FEBRERO 2023'!$E$479,'FEBRERO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2023'!$C$481:$H$481</c15:sqref>
                  </c15:fullRef>
                </c:ext>
              </c:extLst>
              <c:f>('FEBRERO 2023'!$C$481,'FEBRERO 2023'!$E$481,'FEBRERO 2023'!$G$481)</c:f>
              <c:numCache>
                <c:formatCode>#,##0</c:formatCode>
                <c:ptCount val="3"/>
                <c:pt idx="0">
                  <c:v>1065867</c:v>
                </c:pt>
                <c:pt idx="1">
                  <c:v>215454</c:v>
                </c:pt>
                <c:pt idx="2">
                  <c:v>1281321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399936"/>
        <c:axId val="444401504"/>
      </c:barChart>
      <c:catAx>
        <c:axId val="44439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01504"/>
        <c:crosses val="autoZero"/>
        <c:auto val="0"/>
        <c:lblAlgn val="ctr"/>
        <c:lblOffset val="100"/>
        <c:noMultiLvlLbl val="0"/>
      </c:catAx>
      <c:valAx>
        <c:axId val="44440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39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2023'!$B$506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2023'!$C$506:$K$506</c:f>
              <c:numCache>
                <c:formatCode>#,##0</c:formatCode>
                <c:ptCount val="9"/>
                <c:pt idx="0">
                  <c:v>108072</c:v>
                </c:pt>
                <c:pt idx="1">
                  <c:v>163607</c:v>
                </c:pt>
                <c:pt idx="2">
                  <c:v>160907</c:v>
                </c:pt>
                <c:pt idx="3">
                  <c:v>48476</c:v>
                </c:pt>
                <c:pt idx="4">
                  <c:v>220122</c:v>
                </c:pt>
                <c:pt idx="5">
                  <c:v>116508</c:v>
                </c:pt>
                <c:pt idx="6">
                  <c:v>58927</c:v>
                </c:pt>
                <c:pt idx="7">
                  <c:v>150594</c:v>
                </c:pt>
                <c:pt idx="8">
                  <c:v>53670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'FEBRERO 2023'!$B$507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'FEBRERO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2023'!$C$507:$K$507</c:f>
              <c:numCache>
                <c:formatCode>#,##0</c:formatCode>
                <c:ptCount val="9"/>
                <c:pt idx="0">
                  <c:v>133743</c:v>
                </c:pt>
                <c:pt idx="1">
                  <c:v>205692</c:v>
                </c:pt>
                <c:pt idx="2">
                  <c:v>189078</c:v>
                </c:pt>
                <c:pt idx="3">
                  <c:v>47210</c:v>
                </c:pt>
                <c:pt idx="4">
                  <c:v>237050</c:v>
                </c:pt>
                <c:pt idx="5">
                  <c:v>157442</c:v>
                </c:pt>
                <c:pt idx="6">
                  <c:v>62287</c:v>
                </c:pt>
                <c:pt idx="7">
                  <c:v>188549</c:v>
                </c:pt>
                <c:pt idx="8">
                  <c:v>60270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05032"/>
        <c:axId val="444401112"/>
      </c:barChart>
      <c:catAx>
        <c:axId val="44440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01112"/>
        <c:crosses val="autoZero"/>
        <c:auto val="1"/>
        <c:lblAlgn val="ctr"/>
        <c:lblOffset val="100"/>
        <c:noMultiLvlLbl val="0"/>
      </c:catAx>
      <c:valAx>
        <c:axId val="444401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05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2023'!$B$446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'FEBRERO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2023'!$C$446:$K$446</c:f>
              <c:numCache>
                <c:formatCode>#,##0</c:formatCode>
                <c:ptCount val="9"/>
                <c:pt idx="0">
                  <c:v>66882</c:v>
                </c:pt>
                <c:pt idx="1">
                  <c:v>111140</c:v>
                </c:pt>
                <c:pt idx="2">
                  <c:v>95667</c:v>
                </c:pt>
                <c:pt idx="3">
                  <c:v>26077</c:v>
                </c:pt>
                <c:pt idx="4">
                  <c:v>135176</c:v>
                </c:pt>
                <c:pt idx="5">
                  <c:v>77878</c:v>
                </c:pt>
                <c:pt idx="6">
                  <c:v>33048</c:v>
                </c:pt>
                <c:pt idx="7">
                  <c:v>90384</c:v>
                </c:pt>
                <c:pt idx="8">
                  <c:v>34832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'FEBRERO 2023'!$B$447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'FEBRERO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2023'!$C$447:$K$447</c:f>
              <c:numCache>
                <c:formatCode>#,##0</c:formatCode>
                <c:ptCount val="9"/>
                <c:pt idx="0">
                  <c:v>82750</c:v>
                </c:pt>
                <c:pt idx="1">
                  <c:v>134657</c:v>
                </c:pt>
                <c:pt idx="2">
                  <c:v>106962</c:v>
                </c:pt>
                <c:pt idx="3">
                  <c:v>26631</c:v>
                </c:pt>
                <c:pt idx="4">
                  <c:v>139231</c:v>
                </c:pt>
                <c:pt idx="5">
                  <c:v>112785</c:v>
                </c:pt>
                <c:pt idx="6">
                  <c:v>33798</c:v>
                </c:pt>
                <c:pt idx="7">
                  <c:v>114513</c:v>
                </c:pt>
                <c:pt idx="8">
                  <c:v>38700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03072"/>
        <c:axId val="444405816"/>
      </c:barChart>
      <c:catAx>
        <c:axId val="4444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05816"/>
        <c:crosses val="autoZero"/>
        <c:auto val="1"/>
        <c:lblAlgn val="ctr"/>
        <c:lblOffset val="100"/>
        <c:noMultiLvlLbl val="0"/>
      </c:catAx>
      <c:valAx>
        <c:axId val="44440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2023'!$B$574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2023'!$C$573:$H$573</c15:sqref>
                  </c15:fullRef>
                </c:ext>
              </c:extLst>
              <c:f>('FEBRERO 2023'!$C$573,'FEBRERO 2023'!$E$573,'FEBRERO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2023'!$C$574:$H$574</c15:sqref>
                  </c15:fullRef>
                </c:ext>
              </c:extLst>
              <c:f>('FEBRERO 2023'!$C$574,'FEBRERO 2023'!$E$574,'FEBRERO 2023'!$G$574)</c:f>
              <c:numCache>
                <c:formatCode>#,##0</c:formatCode>
                <c:ptCount val="3"/>
                <c:pt idx="0">
                  <c:v>253705</c:v>
                </c:pt>
                <c:pt idx="1">
                  <c:v>39312</c:v>
                </c:pt>
                <c:pt idx="2">
                  <c:v>293017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'FEBRERO 2023'!$B$575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2023'!$C$573:$H$573</c15:sqref>
                  </c15:fullRef>
                </c:ext>
              </c:extLst>
              <c:f>('FEBRERO 2023'!$C$573,'FEBRERO 2023'!$E$573,'FEBRERO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2023'!$C$575:$H$575</c15:sqref>
                  </c15:fullRef>
                </c:ext>
              </c:extLst>
              <c:f>('FEBRERO 2023'!$C$575,'FEBRERO 2023'!$E$575,'FEBRERO 2023'!$G$575)</c:f>
              <c:numCache>
                <c:formatCode>#,##0</c:formatCode>
                <c:ptCount val="3"/>
                <c:pt idx="0">
                  <c:v>263481</c:v>
                </c:pt>
                <c:pt idx="1">
                  <c:v>54084</c:v>
                </c:pt>
                <c:pt idx="2">
                  <c:v>317565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201520"/>
        <c:axId val="4442038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2023'!$C$573:$H$573</c15:sqref>
                        </c15:fullRef>
                        <c15:formulaRef>
                          <c15:sqref>('FEBRERO 2023'!$C$573,'FEBRERO 2023'!$E$573,'FEBRERO 2023'!$G$573)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2023'!$C$573:$H$573</c15:sqref>
                        </c15:fullRef>
                        <c15:formulaRef>
                          <c15:sqref>('FEBRERO 2023'!$C$573,'FEBRERO 2023'!$E$573,'FEBRERO 2023'!$G$573)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4420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203872"/>
        <c:crosses val="autoZero"/>
        <c:auto val="0"/>
        <c:lblAlgn val="ctr"/>
        <c:lblOffset val="100"/>
        <c:noMultiLvlLbl val="0"/>
      </c:catAx>
      <c:valAx>
        <c:axId val="44420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20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2023'!$B$589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2023'!$C$588:$H$588</c15:sqref>
                  </c15:fullRef>
                </c:ext>
              </c:extLst>
              <c:f>('FEBRERO 2023'!$C$588,'FEBRERO 2023'!$E$588,'FEBRERO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2023'!$C$589:$H$589</c15:sqref>
                  </c15:fullRef>
                </c:ext>
              </c:extLst>
              <c:f>('FEBRERO 2023'!$C$589,'FEBRERO 2023'!$E$589,'FEBRERO 2023'!$G$589)</c:f>
              <c:numCache>
                <c:formatCode>#,##0</c:formatCode>
                <c:ptCount val="3"/>
                <c:pt idx="0">
                  <c:v>382573</c:v>
                </c:pt>
                <c:pt idx="1">
                  <c:v>59995</c:v>
                </c:pt>
                <c:pt idx="2">
                  <c:v>442568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'FEBRERO 2023'!$B$590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2023'!$C$588:$H$588</c15:sqref>
                  </c15:fullRef>
                </c:ext>
              </c:extLst>
              <c:f>('FEBRERO 2023'!$C$588,'FEBRERO 2023'!$E$588,'FEBRERO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2023'!$C$590:$H$590</c15:sqref>
                  </c15:fullRef>
                </c:ext>
              </c:extLst>
              <c:f>('FEBRERO 2023'!$C$590,'FEBRERO 2023'!$E$590,'FEBRERO 2023'!$G$590)</c:f>
              <c:numCache>
                <c:formatCode>#,##0</c:formatCode>
                <c:ptCount val="3"/>
                <c:pt idx="0">
                  <c:v>409347</c:v>
                </c:pt>
                <c:pt idx="1">
                  <c:v>85135</c:v>
                </c:pt>
                <c:pt idx="2">
                  <c:v>494482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204656"/>
        <c:axId val="4450809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2023'!$C$588:$H$588</c15:sqref>
                        </c15:fullRef>
                        <c15:formulaRef>
                          <c15:sqref>('FEBRERO 2023'!$C$588,'FEBRERO 2023'!$E$588,'FEBRERO 2023'!$G$588)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2023'!$C$588:$H$588</c15:sqref>
                        </c15:fullRef>
                        <c15:formulaRef>
                          <c15:sqref>('FEBRERO 2023'!$C$588,'FEBRERO 2023'!$E$588,'FEBRERO 2023'!$G$588)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4420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080984"/>
        <c:crosses val="autoZero"/>
        <c:auto val="0"/>
        <c:lblAlgn val="ctr"/>
        <c:lblOffset val="100"/>
        <c:noMultiLvlLbl val="0"/>
      </c:catAx>
      <c:valAx>
        <c:axId val="44508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20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2023'!$C$330:$L$330</c15:sqref>
                  </c15:fullRef>
                </c:ext>
              </c:extLst>
              <c:f>'FEBRERO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2023'!$C$331:$L$331</c15:sqref>
                  </c15:fullRef>
                </c:ext>
              </c:extLst>
              <c:f>'FEBRERO 2023'!$C$331:$K$331</c:f>
              <c:numCache>
                <c:formatCode>#,##0</c:formatCode>
                <c:ptCount val="9"/>
                <c:pt idx="0">
                  <c:v>43621</c:v>
                </c:pt>
                <c:pt idx="1">
                  <c:v>72497</c:v>
                </c:pt>
                <c:pt idx="2">
                  <c:v>62899</c:v>
                </c:pt>
                <c:pt idx="3">
                  <c:v>15613</c:v>
                </c:pt>
                <c:pt idx="4">
                  <c:v>77775</c:v>
                </c:pt>
                <c:pt idx="5">
                  <c:v>55811</c:v>
                </c:pt>
                <c:pt idx="6">
                  <c:v>20180</c:v>
                </c:pt>
                <c:pt idx="7">
                  <c:v>60126</c:v>
                </c:pt>
                <c:pt idx="8">
                  <c:v>22775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2023'!$C$330:$L$330</c15:sqref>
                  </c15:fullRef>
                </c:ext>
              </c:extLst>
              <c:f>'FEBRERO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2023'!$C$334:$L$334</c15:sqref>
                  </c15:fullRef>
                </c:ext>
              </c:extLst>
              <c:f>'FEBRERO 2023'!$C$334:$K$334</c:f>
              <c:numCache>
                <c:formatCode>#,##0</c:formatCode>
                <c:ptCount val="9"/>
                <c:pt idx="0">
                  <c:v>72609</c:v>
                </c:pt>
                <c:pt idx="1">
                  <c:v>113679</c:v>
                </c:pt>
                <c:pt idx="2">
                  <c:v>106838</c:v>
                </c:pt>
                <c:pt idx="3">
                  <c:v>27948</c:v>
                </c:pt>
                <c:pt idx="4">
                  <c:v>133768</c:v>
                </c:pt>
                <c:pt idx="5">
                  <c:v>78827</c:v>
                </c:pt>
                <c:pt idx="6">
                  <c:v>37566</c:v>
                </c:pt>
                <c:pt idx="7">
                  <c:v>99761</c:v>
                </c:pt>
                <c:pt idx="8">
                  <c:v>35926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2023'!$E$547:$E$555</c:f>
              <c:numCache>
                <c:formatCode>#,##0</c:formatCode>
                <c:ptCount val="9"/>
                <c:pt idx="0">
                  <c:v>30260</c:v>
                </c:pt>
                <c:pt idx="1">
                  <c:v>56684</c:v>
                </c:pt>
                <c:pt idx="2">
                  <c:v>44662</c:v>
                </c:pt>
                <c:pt idx="3">
                  <c:v>11243</c:v>
                </c:pt>
                <c:pt idx="4">
                  <c:v>55379</c:v>
                </c:pt>
                <c:pt idx="5">
                  <c:v>37840</c:v>
                </c:pt>
                <c:pt idx="6">
                  <c:v>14060</c:v>
                </c:pt>
                <c:pt idx="7">
                  <c:v>49984</c:v>
                </c:pt>
                <c:pt idx="8">
                  <c:v>17453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'FEBRERO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2023'!$H$547:$H$555</c:f>
              <c:numCache>
                <c:formatCode>#,##0</c:formatCode>
                <c:ptCount val="9"/>
                <c:pt idx="0">
                  <c:v>48183</c:v>
                </c:pt>
                <c:pt idx="1">
                  <c:v>84722</c:v>
                </c:pt>
                <c:pt idx="2">
                  <c:v>72773</c:v>
                </c:pt>
                <c:pt idx="3">
                  <c:v>19576</c:v>
                </c:pt>
                <c:pt idx="4">
                  <c:v>90111</c:v>
                </c:pt>
                <c:pt idx="5">
                  <c:v>47481</c:v>
                </c:pt>
                <c:pt idx="6">
                  <c:v>24516</c:v>
                </c:pt>
                <c:pt idx="7">
                  <c:v>80284</c:v>
                </c:pt>
                <c:pt idx="8">
                  <c:v>26836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2023'!$B$607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2023'!$C$606:$H$606</c15:sqref>
                  </c15:fullRef>
                </c:ext>
              </c:extLst>
              <c:f>('FEBRERO 2023'!$C$606,'FEBRERO 2023'!$E$606,'FEBRERO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2023'!$C$607:$H$607</c15:sqref>
                  </c15:fullRef>
                </c:ext>
              </c:extLst>
              <c:f>('FEBRERO 2023'!$C$607,'FEBRERO 2023'!$E$607,'FEBRERO 2023'!$G$607)</c:f>
              <c:numCache>
                <c:formatCode>#,##0</c:formatCode>
                <c:ptCount val="3"/>
                <c:pt idx="0">
                  <c:v>444609</c:v>
                </c:pt>
                <c:pt idx="1">
                  <c:v>78236</c:v>
                </c:pt>
                <c:pt idx="2">
                  <c:v>522845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'FEBRERO 2023'!$B$608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2023'!$C$606:$H$606</c15:sqref>
                  </c15:fullRef>
                </c:ext>
              </c:extLst>
              <c:f>('FEBRERO 2023'!$C$606,'FEBRERO 2023'!$E$606,'FEBRERO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2023'!$C$608:$H$608</c15:sqref>
                  </c15:fullRef>
                </c:ext>
              </c:extLst>
              <c:f>('FEBRERO 2023'!$C$608,'FEBRERO 2023'!$E$608,'FEBRERO 2023'!$G$608)</c:f>
              <c:numCache>
                <c:formatCode>#,##0</c:formatCode>
                <c:ptCount val="3"/>
                <c:pt idx="0">
                  <c:v>486214</c:v>
                </c:pt>
                <c:pt idx="1">
                  <c:v>108447</c:v>
                </c:pt>
                <c:pt idx="2">
                  <c:v>594661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9808"/>
        <c:axId val="4450833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2023'!$C$606:$H$606</c15:sqref>
                        </c15:fullRef>
                        <c15:formulaRef>
                          <c15:sqref>('FEBRERO 2023'!$C$606,'FEBRERO 2023'!$E$606,'FEBRERO 2023'!$G$606)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2023'!$C$606:$H$606</c15:sqref>
                        </c15:fullRef>
                        <c15:formulaRef>
                          <c15:sqref>('FEBRERO 2023'!$C$606,'FEBRERO 2023'!$E$606,'FEBRERO 2023'!$G$606)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450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083336"/>
        <c:crosses val="autoZero"/>
        <c:auto val="0"/>
        <c:lblAlgn val="ctr"/>
        <c:lblOffset val="100"/>
        <c:noMultiLvlLbl val="0"/>
      </c:catAx>
      <c:valAx>
        <c:axId val="44508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07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8543728"/>
        <c:axId val="348544120"/>
        <c:axId val="0"/>
      </c:bar3DChart>
      <c:catAx>
        <c:axId val="34854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8544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8544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8543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2023'!$B$633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2023'!$C$632:$H$632</c15:sqref>
                  </c15:fullRef>
                </c:ext>
              </c:extLst>
              <c:f>('FEBRERO 2023'!$C$632,'FEBRERO 2023'!$E$632,'FEBRERO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2023'!$C$633:$H$633</c15:sqref>
                  </c15:fullRef>
                </c:ext>
              </c:extLst>
              <c:f>('FEBRERO 2023'!$C$633,'FEBRERO 2023'!$E$633,'FEBRERO 2023'!$G$633)</c:f>
              <c:numCache>
                <c:formatCode>#,##0</c:formatCode>
                <c:ptCount val="3"/>
                <c:pt idx="0">
                  <c:v>672705</c:v>
                </c:pt>
                <c:pt idx="1">
                  <c:v>118682</c:v>
                </c:pt>
                <c:pt idx="2">
                  <c:v>791387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'FEBRERO 2023'!$B$634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2023'!$C$632:$H$632</c15:sqref>
                  </c15:fullRef>
                </c:ext>
              </c:extLst>
              <c:f>('FEBRERO 2023'!$C$632,'FEBRERO 2023'!$E$632,'FEBRERO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2023'!$C$634:$H$634</c15:sqref>
                  </c15:fullRef>
                </c:ext>
              </c:extLst>
              <c:f>('FEBRERO 2023'!$C$634,'FEBRERO 2023'!$E$634,'FEBRERO 2023'!$G$634)</c:f>
              <c:numCache>
                <c:formatCode>#,##0</c:formatCode>
                <c:ptCount val="3"/>
                <c:pt idx="0">
                  <c:v>749394</c:v>
                </c:pt>
                <c:pt idx="1">
                  <c:v>169263</c:v>
                </c:pt>
                <c:pt idx="2">
                  <c:v>918657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7064"/>
        <c:axId val="4450802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2023'!$C$632:$H$632</c15:sqref>
                        </c15:fullRef>
                        <c15:formulaRef>
                          <c15:sqref>('FEBRERO 2023'!$C$632,'FEBRERO 2023'!$E$632,'FEBRERO 2023'!$G$632)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2023'!$C$632:$H$632</c15:sqref>
                        </c15:fullRef>
                        <c15:formulaRef>
                          <c15:sqref>('FEBRERO 2023'!$C$632,'FEBRERO 2023'!$E$632,'FEBRERO 2023'!$G$632)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4507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080200"/>
        <c:crosses val="autoZero"/>
        <c:auto val="0"/>
        <c:lblAlgn val="ctr"/>
        <c:lblOffset val="100"/>
        <c:noMultiLvlLbl val="0"/>
      </c:catAx>
      <c:valAx>
        <c:axId val="44508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077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1.4841267013802298E-2"/>
                  <c:y val="-3.9801310170448851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A87C01F-66D9-4046-AEDB-F30CD2A91417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4.4980752535546398E-2"/>
                  <c:y val="3.410237957405663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4140517-75F7-4D7A-BBC7-890C15EF5D08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39%</a:t>
                    </a:r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7.1439687840440117E-3"/>
                  <c:y val="1.8303265337962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170871964396516E-2"/>
                  <c:y val="-6.743018281282241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897A1D-020B-4D43-82B9-C93672D60677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6624264003538983E-2"/>
                  <c:y val="-3.23310902324904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9612781891444552E-3"/>
                  <c:y val="-1.1143897630983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2023'!$E$672:$E$680</c:f>
              <c:numCache>
                <c:formatCode>#,##0</c:formatCode>
                <c:ptCount val="9"/>
                <c:pt idx="0">
                  <c:v>41</c:v>
                </c:pt>
                <c:pt idx="1">
                  <c:v>1635</c:v>
                </c:pt>
                <c:pt idx="2">
                  <c:v>3158</c:v>
                </c:pt>
                <c:pt idx="3">
                  <c:v>140</c:v>
                </c:pt>
                <c:pt idx="4">
                  <c:v>1183</c:v>
                </c:pt>
                <c:pt idx="5">
                  <c:v>269</c:v>
                </c:pt>
                <c:pt idx="6">
                  <c:v>102</c:v>
                </c:pt>
                <c:pt idx="7">
                  <c:v>929</c:v>
                </c:pt>
                <c:pt idx="8">
                  <c:v>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7F38B98-CACB-48B6-AC3D-633C27B2FAD3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'FEBRERO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2023'!$H$672:$H$680</c:f>
              <c:numCache>
                <c:formatCode>#,##0</c:formatCode>
                <c:ptCount val="9"/>
                <c:pt idx="0">
                  <c:v>164</c:v>
                </c:pt>
                <c:pt idx="1">
                  <c:v>4440</c:v>
                </c:pt>
                <c:pt idx="2">
                  <c:v>4693</c:v>
                </c:pt>
                <c:pt idx="3">
                  <c:v>451</c:v>
                </c:pt>
                <c:pt idx="4">
                  <c:v>2190</c:v>
                </c:pt>
                <c:pt idx="5">
                  <c:v>815</c:v>
                </c:pt>
                <c:pt idx="6">
                  <c:v>108</c:v>
                </c:pt>
                <c:pt idx="7">
                  <c:v>2468</c:v>
                </c:pt>
                <c:pt idx="8">
                  <c:v>1186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2023'!$B$699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2023'!$C$698:$H$698</c15:sqref>
                  </c15:fullRef>
                </c:ext>
              </c:extLst>
              <c:f>('FEBRERO 2023'!$C$698,'FEBRERO 2023'!$E$698,'FEBRERO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2023'!$C$699:$H$699</c15:sqref>
                  </c15:fullRef>
                </c:ext>
              </c:extLst>
              <c:f>('FEBRERO 2023'!$C$699,'FEBRERO 2023'!$E$699,'FEBRERO 2023'!$G$699)</c:f>
              <c:numCache>
                <c:formatCode>#,##0</c:formatCode>
                <c:ptCount val="3"/>
                <c:pt idx="0">
                  <c:v>4545</c:v>
                </c:pt>
                <c:pt idx="1">
                  <c:v>808</c:v>
                </c:pt>
                <c:pt idx="2">
                  <c:v>5353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'FEBRERO 2023'!$B$700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2023'!$C$698:$H$698</c15:sqref>
                  </c15:fullRef>
                </c:ext>
              </c:extLst>
              <c:f>('FEBRERO 2023'!$C$698,'FEBRERO 2023'!$E$698,'FEBRERO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2023'!$C$700:$H$700</c15:sqref>
                  </c15:fullRef>
                </c:ext>
              </c:extLst>
              <c:f>('FEBRERO 2023'!$C$700,'FEBRERO 2023'!$E$700,'FEBRERO 2023'!$G$700)</c:f>
              <c:numCache>
                <c:formatCode>#,##0</c:formatCode>
                <c:ptCount val="3"/>
                <c:pt idx="0">
                  <c:v>6053</c:v>
                </c:pt>
                <c:pt idx="1">
                  <c:v>1843</c:v>
                </c:pt>
                <c:pt idx="2">
                  <c:v>7896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8632"/>
        <c:axId val="4450766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2023'!$C$698:$H$698</c15:sqref>
                        </c15:fullRef>
                        <c15:formulaRef>
                          <c15:sqref>('FEBRERO 2023'!$C$698,'FEBRERO 2023'!$E$698,'FEBRERO 2023'!$G$698)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2023'!$C$698:$H$698</c15:sqref>
                        </c15:fullRef>
                        <c15:formulaRef>
                          <c15:sqref>('FEBRERO 2023'!$C$698,'FEBRERO 2023'!$E$698,'FEBRERO 2023'!$G$698)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4507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076672"/>
        <c:crosses val="autoZero"/>
        <c:auto val="0"/>
        <c:lblAlgn val="ctr"/>
        <c:lblOffset val="100"/>
        <c:noMultiLvlLbl val="0"/>
      </c:catAx>
      <c:valAx>
        <c:axId val="44507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078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2023'!$B$714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2023'!$C$713:$H$713</c15:sqref>
                  </c15:fullRef>
                </c:ext>
              </c:extLst>
              <c:f>('FEBRERO 2023'!$C$713,'FEBRERO 2023'!$E$713,'FEBRERO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2023'!$C$714:$H$714</c15:sqref>
                  </c15:fullRef>
                </c:ext>
              </c:extLst>
              <c:f>('FEBRERO 2023'!$C$714,'FEBRERO 2023'!$E$714,'FEBRERO 2023'!$G$714)</c:f>
              <c:numCache>
                <c:formatCode>#,##0</c:formatCode>
                <c:ptCount val="3"/>
                <c:pt idx="0">
                  <c:v>9631</c:v>
                </c:pt>
                <c:pt idx="1">
                  <c:v>1324</c:v>
                </c:pt>
                <c:pt idx="2">
                  <c:v>10955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'FEBRERO 2023'!$B$715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2023'!$C$713:$H$713</c15:sqref>
                  </c15:fullRef>
                </c:ext>
              </c:extLst>
              <c:f>('FEBRERO 2023'!$C$713,'FEBRERO 2023'!$E$713,'FEBRERO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2023'!$C$715:$H$715</c15:sqref>
                  </c15:fullRef>
                </c:ext>
              </c:extLst>
              <c:f>('FEBRERO 2023'!$C$715,'FEBRERO 2023'!$E$715,'FEBRERO 2023'!$G$715)</c:f>
              <c:numCache>
                <c:formatCode>#,##0</c:formatCode>
                <c:ptCount val="3"/>
                <c:pt idx="0">
                  <c:v>13865</c:v>
                </c:pt>
                <c:pt idx="1">
                  <c:v>2650</c:v>
                </c:pt>
                <c:pt idx="2">
                  <c:v>16515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6280"/>
        <c:axId val="4450817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2023'!$C$713:$H$713</c15:sqref>
                        </c15:fullRef>
                        <c15:formulaRef>
                          <c15:sqref>('FEBRERO 2023'!$C$713,'FEBRERO 2023'!$E$713,'FEBRERO 2023'!$G$713)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2023'!$C$713:$H$713</c15:sqref>
                        </c15:fullRef>
                        <c15:formulaRef>
                          <c15:sqref>('FEBRERO 2023'!$C$713,'FEBRERO 2023'!$E$713,'FEBRERO 2023'!$G$713)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45076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081768"/>
        <c:crosses val="autoZero"/>
        <c:auto val="0"/>
        <c:lblAlgn val="ctr"/>
        <c:lblOffset val="100"/>
        <c:noMultiLvlLbl val="0"/>
      </c:catAx>
      <c:valAx>
        <c:axId val="445081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076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2023'!$B$732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2023'!$C$731:$H$731</c15:sqref>
                  </c15:fullRef>
                </c:ext>
              </c:extLst>
              <c:f>('FEBRERO 2023'!$C$731,'FEBRERO 2023'!$E$731,'FEBRERO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2023'!$C$732:$H$732</c15:sqref>
                  </c15:fullRef>
                </c:ext>
              </c:extLst>
              <c:f>('FEBRERO 2023'!$C$732,'FEBRERO 2023'!$E$732,'FEBRERO 2023'!$G$732)</c:f>
              <c:numCache>
                <c:formatCode>#,##0</c:formatCode>
                <c:ptCount val="3"/>
                <c:pt idx="0">
                  <c:v>7454</c:v>
                </c:pt>
                <c:pt idx="1">
                  <c:v>1287</c:v>
                </c:pt>
                <c:pt idx="2">
                  <c:v>8741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'FEBRERO 2023'!$B$733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2023'!$C$731:$H$731</c15:sqref>
                  </c15:fullRef>
                </c:ext>
              </c:extLst>
              <c:f>('FEBRERO 2023'!$C$731,'FEBRERO 2023'!$E$731,'FEBRERO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2023'!$C$733:$H$733</c15:sqref>
                  </c15:fullRef>
                </c:ext>
              </c:extLst>
              <c:f>('FEBRERO 2023'!$C$733,'FEBRERO 2023'!$E$733,'FEBRERO 2023'!$G$733)</c:f>
              <c:numCache>
                <c:formatCode>#,##0</c:formatCode>
                <c:ptCount val="3"/>
                <c:pt idx="0">
                  <c:v>10127</c:v>
                </c:pt>
                <c:pt idx="1">
                  <c:v>2715</c:v>
                </c:pt>
                <c:pt idx="2">
                  <c:v>12842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04640"/>
        <c:axId val="4443995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2023'!$C$731:$H$731</c15:sqref>
                        </c15:fullRef>
                        <c15:formulaRef>
                          <c15:sqref>('FEBRERO 2023'!$C$731,'FEBRERO 2023'!$E$731,'FEBRERO 2023'!$G$731)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2023'!$C$731:$H$731</c15:sqref>
                        </c15:fullRef>
                        <c15:formulaRef>
                          <c15:sqref>('FEBRERO 2023'!$C$731,'FEBRERO 2023'!$E$731,'FEBRERO 2023'!$G$731)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4440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399544"/>
        <c:crosses val="autoZero"/>
        <c:auto val="0"/>
        <c:lblAlgn val="ctr"/>
        <c:lblOffset val="100"/>
        <c:noMultiLvlLbl val="0"/>
      </c:catAx>
      <c:valAx>
        <c:axId val="444399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0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2023'!$B$758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2023'!$C$757:$H$757</c15:sqref>
                  </c15:fullRef>
                </c:ext>
              </c:extLst>
              <c:f>('FEBRERO 2023'!$C$757,'FEBRERO 2023'!$E$757,'FEBRERO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2023'!$C$758:$H$758</c15:sqref>
                  </c15:fullRef>
                </c:ext>
              </c:extLst>
              <c:f>('FEBRERO 2023'!$C$758,'FEBRERO 2023'!$E$758,'FEBRERO 2023'!$G$758)</c:f>
              <c:numCache>
                <c:formatCode>#,##0</c:formatCode>
                <c:ptCount val="3"/>
                <c:pt idx="0">
                  <c:v>16106</c:v>
                </c:pt>
                <c:pt idx="1">
                  <c:v>2918</c:v>
                </c:pt>
                <c:pt idx="2">
                  <c:v>19024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'FEBRERO 2023'!$B$759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2023'!$C$757:$H$757</c15:sqref>
                  </c15:fullRef>
                </c:ext>
              </c:extLst>
              <c:f>('FEBRERO 2023'!$C$757,'FEBRERO 2023'!$E$757,'FEBRERO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2023'!$C$759:$H$759</c15:sqref>
                  </c15:fullRef>
                </c:ext>
              </c:extLst>
              <c:f>('FEBRERO 2023'!$C$759,'FEBRERO 2023'!$E$759,'FEBRERO 2023'!$G$759)</c:f>
              <c:numCache>
                <c:formatCode>#,##0</c:formatCode>
                <c:ptCount val="3"/>
                <c:pt idx="0">
                  <c:v>22476</c:v>
                </c:pt>
                <c:pt idx="1">
                  <c:v>4263</c:v>
                </c:pt>
                <c:pt idx="2">
                  <c:v>26739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8541376"/>
        <c:axId val="3485417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2023'!$C$757:$H$757</c15:sqref>
                        </c15:fullRef>
                        <c15:formulaRef>
                          <c15:sqref>('FEBRERO 2023'!$C$757,'FEBRERO 2023'!$E$757,'FEBRERO 2023'!$G$757)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2023'!$C$757:$H$757</c15:sqref>
                        </c15:fullRef>
                        <c15:formulaRef>
                          <c15:sqref>('FEBRERO 2023'!$C$757,'FEBRERO 2023'!$E$757,'FEBRERO 2023'!$G$757)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3485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541768"/>
        <c:crosses val="autoZero"/>
        <c:auto val="0"/>
        <c:lblAlgn val="ctr"/>
        <c:lblOffset val="100"/>
        <c:noMultiLvlLbl val="0"/>
      </c:catAx>
      <c:valAx>
        <c:axId val="348541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85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2023'!$E$797:$E$805</c:f>
              <c:numCache>
                <c:formatCode>#,##0</c:formatCode>
                <c:ptCount val="9"/>
                <c:pt idx="0">
                  <c:v>7653</c:v>
                </c:pt>
                <c:pt idx="1">
                  <c:v>5866</c:v>
                </c:pt>
                <c:pt idx="2">
                  <c:v>4590</c:v>
                </c:pt>
                <c:pt idx="3">
                  <c:v>3594</c:v>
                </c:pt>
                <c:pt idx="4">
                  <c:v>8218</c:v>
                </c:pt>
                <c:pt idx="5">
                  <c:v>7748</c:v>
                </c:pt>
                <c:pt idx="6">
                  <c:v>3755</c:v>
                </c:pt>
                <c:pt idx="7">
                  <c:v>4417</c:v>
                </c:pt>
                <c:pt idx="8">
                  <c:v>3363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'FEBRERO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2023'!$H$797:$H$805</c:f>
              <c:numCache>
                <c:formatCode>#,##0</c:formatCode>
                <c:ptCount val="9"/>
                <c:pt idx="0">
                  <c:v>14578</c:v>
                </c:pt>
                <c:pt idx="1">
                  <c:v>8511</c:v>
                </c:pt>
                <c:pt idx="2">
                  <c:v>8819</c:v>
                </c:pt>
                <c:pt idx="3">
                  <c:v>5672</c:v>
                </c:pt>
                <c:pt idx="4">
                  <c:v>14358</c:v>
                </c:pt>
                <c:pt idx="5">
                  <c:v>15311</c:v>
                </c:pt>
                <c:pt idx="6">
                  <c:v>7186</c:v>
                </c:pt>
                <c:pt idx="7">
                  <c:v>5937</c:v>
                </c:pt>
                <c:pt idx="8">
                  <c:v>5235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2023'!$B$824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2023'!$C$823:$H$823</c15:sqref>
                  </c15:fullRef>
                </c:ext>
              </c:extLst>
              <c:f>('FEBRERO 2023'!$C$823,'FEBRERO 2023'!$E$823,'FEBRERO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2023'!$C$824:$H$824</c15:sqref>
                  </c15:fullRef>
                </c:ext>
              </c:extLst>
              <c:f>('FEBRERO 2023'!$C$824,'FEBRERO 2023'!$E$824,'FEBRERO 2023'!$G$824)</c:f>
              <c:numCache>
                <c:formatCode>#,##0</c:formatCode>
                <c:ptCount val="3"/>
                <c:pt idx="0">
                  <c:v>44545</c:v>
                </c:pt>
                <c:pt idx="1">
                  <c:v>1712</c:v>
                </c:pt>
                <c:pt idx="2">
                  <c:v>46257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'FEBRERO 2023'!$B$825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2023'!$C$823:$H$823</c15:sqref>
                  </c15:fullRef>
                </c:ext>
              </c:extLst>
              <c:f>('FEBRERO 2023'!$C$823,'FEBRERO 2023'!$E$823,'FEBRERO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2023'!$C$825:$H$825</c15:sqref>
                  </c15:fullRef>
                </c:ext>
              </c:extLst>
              <c:f>('FEBRERO 2023'!$C$825,'FEBRERO 2023'!$E$825,'FEBRERO 2023'!$G$825)</c:f>
              <c:numCache>
                <c:formatCode>#,##0</c:formatCode>
                <c:ptCount val="3"/>
                <c:pt idx="0">
                  <c:v>45129</c:v>
                </c:pt>
                <c:pt idx="1">
                  <c:v>4075</c:v>
                </c:pt>
                <c:pt idx="2">
                  <c:v>49204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475416"/>
        <c:axId val="446471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2023'!$C$823:$H$823</c15:sqref>
                        </c15:fullRef>
                        <c15:formulaRef>
                          <c15:sqref>('FEBRERO 2023'!$C$823,'FEBRERO 2023'!$E$823,'FEBRERO 2023'!$G$823)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2023'!$C$823:$H$823</c15:sqref>
                        </c15:fullRef>
                        <c15:formulaRef>
                          <c15:sqref>('FEBRERO 2023'!$C$823,'FEBRERO 2023'!$E$823,'FEBRERO 2023'!$G$823)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46475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1888"/>
        <c:crosses val="autoZero"/>
        <c:auto val="0"/>
        <c:lblAlgn val="ctr"/>
        <c:lblOffset val="100"/>
        <c:noMultiLvlLbl val="0"/>
      </c:catAx>
      <c:valAx>
        <c:axId val="44647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5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44201128"/>
        <c:axId val="444203480"/>
        <c:axId val="0"/>
      </c:bar3DChart>
      <c:catAx>
        <c:axId val="44420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4203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4203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4201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2023'!$B$949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2023'!$C$948:$H$948</c15:sqref>
                  </c15:fullRef>
                </c:ext>
              </c:extLst>
              <c:f>('FEBRERO 2023'!$C$948,'FEBRERO 2023'!$E$948,'FEBRERO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2023'!$C$949:$H$949</c15:sqref>
                  </c15:fullRef>
                </c:ext>
              </c:extLst>
              <c:f>('FEBRERO 2023'!$C$949,'FEBRERO 2023'!$E$949,'FEBRERO 2023'!$G$949)</c:f>
              <c:numCache>
                <c:formatCode>#,##0</c:formatCode>
                <c:ptCount val="3"/>
                <c:pt idx="0">
                  <c:v>4405</c:v>
                </c:pt>
                <c:pt idx="1">
                  <c:v>2204</c:v>
                </c:pt>
                <c:pt idx="2">
                  <c:v>6609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'FEBRERO 2023'!$B$950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2023'!$C$948:$H$948</c15:sqref>
                  </c15:fullRef>
                </c:ext>
              </c:extLst>
              <c:f>('FEBRERO 2023'!$C$948,'FEBRERO 2023'!$E$948,'FEBRERO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2023'!$C$950:$H$950</c15:sqref>
                  </c15:fullRef>
                </c:ext>
              </c:extLst>
              <c:f>('FEBRERO 2023'!$C$950,'FEBRERO 2023'!$E$950,'FEBRERO 2023'!$G$950)</c:f>
              <c:numCache>
                <c:formatCode>#,##0</c:formatCode>
                <c:ptCount val="3"/>
                <c:pt idx="0">
                  <c:v>2965</c:v>
                </c:pt>
                <c:pt idx="1">
                  <c:v>2499</c:v>
                </c:pt>
                <c:pt idx="2">
                  <c:v>5464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476200"/>
        <c:axId val="4464781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2023'!$C$948:$H$948</c15:sqref>
                        </c15:fullRef>
                        <c15:formulaRef>
                          <c15:sqref>('FEBRERO 2023'!$C$948,'FEBRERO 2023'!$E$948,'FEBRERO 2023'!$G$948)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2023'!$C$948:$H$948</c15:sqref>
                        </c15:fullRef>
                        <c15:formulaRef>
                          <c15:sqref>('FEBRERO 2023'!$C$948,'FEBRERO 2023'!$E$948,'FEBRERO 2023'!$G$948)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46476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8160"/>
        <c:crosses val="autoZero"/>
        <c:auto val="0"/>
        <c:lblAlgn val="ctr"/>
        <c:lblOffset val="100"/>
        <c:noMultiLvlLbl val="0"/>
      </c:catAx>
      <c:valAx>
        <c:axId val="44647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6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2023'!$B$1074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2023'!$C$1073:$H$1073</c15:sqref>
                  </c15:fullRef>
                </c:ext>
              </c:extLst>
              <c:f>('FEBRERO 2023'!$C$1073,'FEBRERO 2023'!$E$1073,'FEBRERO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2023'!$C$1074:$H$1074</c15:sqref>
                  </c15:fullRef>
                </c:ext>
              </c:extLst>
              <c:f>('FEBRERO 2023'!$C$1074,'FEBRERO 2023'!$E$1074,'FEBRERO 2023'!$G$1074)</c:f>
              <c:numCache>
                <c:formatCode>#,##0</c:formatCode>
                <c:ptCount val="3"/>
                <c:pt idx="0">
                  <c:v>4551</c:v>
                </c:pt>
                <c:pt idx="1">
                  <c:v>1140</c:v>
                </c:pt>
                <c:pt idx="2">
                  <c:v>5691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'FEBRERO 2023'!$B$1075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2023'!$C$1073:$H$1073</c15:sqref>
                  </c15:fullRef>
                </c:ext>
              </c:extLst>
              <c:f>('FEBRERO 2023'!$C$1073,'FEBRERO 2023'!$E$1073,'FEBRERO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2023'!$C$1075:$H$1075</c15:sqref>
                  </c15:fullRef>
                </c:ext>
              </c:extLst>
              <c:f>('FEBRERO 2023'!$C$1075,'FEBRERO 2023'!$E$1075,'FEBRERO 2023'!$G$1075)</c:f>
              <c:numCache>
                <c:formatCode>#,##0</c:formatCode>
                <c:ptCount val="3"/>
                <c:pt idx="0">
                  <c:v>4965</c:v>
                </c:pt>
                <c:pt idx="1">
                  <c:v>1331</c:v>
                </c:pt>
                <c:pt idx="2">
                  <c:v>6296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472280"/>
        <c:axId val="4464765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2023'!$C$1073:$H$1073</c15:sqref>
                        </c15:fullRef>
                        <c15:formulaRef>
                          <c15:sqref>('FEBRERO 2023'!$C$1073,'FEBRERO 2023'!$E$1073,'FEBRERO 2023'!$G$1073)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2023'!$C$1073:$H$1073</c15:sqref>
                        </c15:fullRef>
                        <c15:formulaRef>
                          <c15:sqref>('FEBRERO 2023'!$C$1073,'FEBRERO 2023'!$E$1073,'FEBRERO 2023'!$G$1073)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4647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6592"/>
        <c:crosses val="autoZero"/>
        <c:auto val="0"/>
        <c:lblAlgn val="ctr"/>
        <c:lblOffset val="100"/>
        <c:noMultiLvlLbl val="0"/>
      </c:catAx>
      <c:valAx>
        <c:axId val="44647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2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2023'!$B$1199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2023'!$C$1198:$H$1198</c15:sqref>
                  </c15:fullRef>
                </c:ext>
              </c:extLst>
              <c:f>('FEBRERO 2023'!$C$1198,'FEBRERO 2023'!$E$1198,'FEBRERO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2023'!$C$1199:$H$1199</c15:sqref>
                  </c15:fullRef>
                </c:ext>
              </c:extLst>
              <c:f>('FEBRERO 2023'!$C$1199,'FEBRERO 2023'!$E$1199,'FEBRERO 2023'!$G$1199)</c:f>
              <c:numCache>
                <c:formatCode>#,##0</c:formatCode>
                <c:ptCount val="3"/>
                <c:pt idx="0">
                  <c:v>17138</c:v>
                </c:pt>
                <c:pt idx="1">
                  <c:v>2515</c:v>
                </c:pt>
                <c:pt idx="2">
                  <c:v>19653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'FEBRERO 2023'!$B$1200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2023'!$C$1198:$H$1198</c15:sqref>
                  </c15:fullRef>
                </c:ext>
              </c:extLst>
              <c:f>('FEBRERO 2023'!$C$1198,'FEBRERO 2023'!$E$1198,'FEBRERO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2023'!$C$1200:$H$1200</c15:sqref>
                  </c15:fullRef>
                </c:ext>
              </c:extLst>
              <c:f>('FEBRERO 2023'!$C$1200,'FEBRERO 2023'!$E$1200,'FEBRERO 2023'!$G$1200)</c:f>
              <c:numCache>
                <c:formatCode>#,##0</c:formatCode>
                <c:ptCount val="3"/>
                <c:pt idx="0">
                  <c:v>17680</c:v>
                </c:pt>
                <c:pt idx="1">
                  <c:v>2557</c:v>
                </c:pt>
                <c:pt idx="2">
                  <c:v>20237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477376"/>
        <c:axId val="4464777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2023'!$C$1198:$H$1198</c15:sqref>
                        </c15:fullRef>
                        <c15:formulaRef>
                          <c15:sqref>('FEBRERO 2023'!$C$1198,'FEBRERO 2023'!$E$1198,'FEBRERO 2023'!$G$1198)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2023'!$C$1198:$H$1198</c15:sqref>
                        </c15:fullRef>
                        <c15:formulaRef>
                          <c15:sqref>('FEBRERO 2023'!$C$1198,'FEBRERO 2023'!$E$1198,'FEBRERO 2023'!$G$1198)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464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7768"/>
        <c:crosses val="autoZero"/>
        <c:auto val="0"/>
        <c:lblAlgn val="ctr"/>
        <c:lblOffset val="100"/>
        <c:noMultiLvlLbl val="0"/>
      </c:catAx>
      <c:valAx>
        <c:axId val="446477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2023'!$B$1323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2023'!$C$1322:$H$1322</c15:sqref>
                  </c15:fullRef>
                </c:ext>
              </c:extLst>
              <c:f>('FEBRERO 2023'!$C$1322,'FEBRERO 2023'!$E$1322,'FEBRERO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2023'!$C$1323:$H$1323</c15:sqref>
                  </c15:fullRef>
                </c:ext>
              </c:extLst>
              <c:f>('FEBRERO 2023'!$C$1323,'FEBRERO 2023'!$E$1323,'FEBRERO 2023'!$G$1323)</c:f>
              <c:numCache>
                <c:formatCode>#,##0</c:formatCode>
                <c:ptCount val="3"/>
                <c:pt idx="0">
                  <c:v>12072</c:v>
                </c:pt>
                <c:pt idx="1">
                  <c:v>981</c:v>
                </c:pt>
                <c:pt idx="2">
                  <c:v>13053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'FEBRERO 2023'!$B$1324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2023'!$C$1322:$H$1322</c15:sqref>
                  </c15:fullRef>
                </c:ext>
              </c:extLst>
              <c:f>('FEBRERO 2023'!$C$1322,'FEBRERO 2023'!$E$1322,'FEBRERO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2023'!$C$1324:$H$1324</c15:sqref>
                  </c15:fullRef>
                </c:ext>
              </c:extLst>
              <c:f>('FEBRERO 2023'!$C$1324,'FEBRERO 2023'!$E$1324,'FEBRERO 2023'!$G$1324)</c:f>
              <c:numCache>
                <c:formatCode>#,##0</c:formatCode>
                <c:ptCount val="3"/>
                <c:pt idx="0">
                  <c:v>20764</c:v>
                </c:pt>
                <c:pt idx="1">
                  <c:v>3871</c:v>
                </c:pt>
                <c:pt idx="2">
                  <c:v>24635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474240"/>
        <c:axId val="446478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2023'!$C$1322:$H$1322</c15:sqref>
                        </c15:fullRef>
                        <c15:formulaRef>
                          <c15:sqref>('FEBRERO 2023'!$C$1322,'FEBRERO 2023'!$E$1322,'FEBRERO 2023'!$G$1322)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2023'!$C$1322:$H$1322</c15:sqref>
                        </c15:fullRef>
                        <c15:formulaRef>
                          <c15:sqref>('FEBRERO 2023'!$C$1322,'FEBRERO 2023'!$E$1322,'FEBRERO 2023'!$G$1322)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464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8552"/>
        <c:crosses val="autoZero"/>
        <c:auto val="0"/>
        <c:lblAlgn val="ctr"/>
        <c:lblOffset val="100"/>
        <c:noMultiLvlLbl val="0"/>
      </c:catAx>
      <c:valAx>
        <c:axId val="44647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47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16E5ADB-1CE7-4223-B96C-B82B22DC4C5C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7%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975582574442049E-3"/>
                  <c:y val="4.42716188677941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4.5730210680862016E-3"/>
                  <c:y val="8.160827567150603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2953271882562483E-2"/>
                  <c:y val="-1.76119944276224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9877538141922355E-2"/>
                  <c:y val="7.33504495895552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0022AD9-3F81-42C8-969E-DC3346E47E04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2023'!$E$922:$E$930</c:f>
              <c:numCache>
                <c:formatCode>#,##0</c:formatCode>
                <c:ptCount val="9"/>
                <c:pt idx="0">
                  <c:v>1529</c:v>
                </c:pt>
                <c:pt idx="1">
                  <c:v>1085</c:v>
                </c:pt>
                <c:pt idx="2">
                  <c:v>402</c:v>
                </c:pt>
                <c:pt idx="3">
                  <c:v>0</c:v>
                </c:pt>
                <c:pt idx="4">
                  <c:v>1571</c:v>
                </c:pt>
                <c:pt idx="5">
                  <c:v>444</c:v>
                </c:pt>
                <c:pt idx="6">
                  <c:v>9</c:v>
                </c:pt>
                <c:pt idx="7">
                  <c:v>411</c:v>
                </c:pt>
                <c:pt idx="8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88804E2-11E1-416C-87BB-ABF27D4ADE86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4170799452956828E-3"/>
                  <c:y val="3.66919641031783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590022580119894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0289304372481268E-2"/>
                  <c:y val="-5.1992860783575027E-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93C5A22-452D-4712-99E1-957230820B0D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'FEBRERO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2023'!$H$922:$H$930</c:f>
              <c:numCache>
                <c:formatCode>#,##0</c:formatCode>
                <c:ptCount val="9"/>
                <c:pt idx="0">
                  <c:v>2704</c:v>
                </c:pt>
                <c:pt idx="1">
                  <c:v>1567</c:v>
                </c:pt>
                <c:pt idx="2">
                  <c:v>1112</c:v>
                </c:pt>
                <c:pt idx="3">
                  <c:v>0</c:v>
                </c:pt>
                <c:pt idx="4">
                  <c:v>2151</c:v>
                </c:pt>
                <c:pt idx="5">
                  <c:v>754</c:v>
                </c:pt>
                <c:pt idx="6">
                  <c:v>14</c:v>
                </c:pt>
                <c:pt idx="7">
                  <c:v>804</c:v>
                </c:pt>
                <c:pt idx="8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1.3470054927965597E-2"/>
                  <c:y val="9.91111827486558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2.337099122906288E-2"/>
                  <c:y val="-9.125631785578729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1.7222041935317057E-2"/>
                  <c:y val="-1.022370102582405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CA252D-807B-4506-90E2-6466909C72C7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8.5914413101170432E-3"/>
                  <c:y val="-4.02011351992355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9268309134500444E-3"/>
                  <c:y val="9.509596232888540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7301672121490645E-2"/>
                  <c:y val="-7.193720713356436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2023'!$E$1047:$E$1055</c:f>
              <c:numCache>
                <c:formatCode>#,##0</c:formatCode>
                <c:ptCount val="9"/>
                <c:pt idx="0">
                  <c:v>167</c:v>
                </c:pt>
                <c:pt idx="1">
                  <c:v>1373</c:v>
                </c:pt>
                <c:pt idx="2">
                  <c:v>1106</c:v>
                </c:pt>
                <c:pt idx="3">
                  <c:v>138</c:v>
                </c:pt>
                <c:pt idx="4">
                  <c:v>598</c:v>
                </c:pt>
                <c:pt idx="5">
                  <c:v>1952</c:v>
                </c:pt>
                <c:pt idx="6">
                  <c:v>77</c:v>
                </c:pt>
                <c:pt idx="7">
                  <c:v>801</c:v>
                </c:pt>
                <c:pt idx="8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1655267647002931E-2"/>
                  <c:y val="2.3037139488156123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953351338080039E-2"/>
                  <c:y val="-2.2692444134218625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2966060670498761E-2"/>
                  <c:y val="-1.09440774875155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4CCF5DE-4D47-4C96-B16D-E4612C61C42D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1.45104332541673E-2"/>
                  <c:y val="1.78856674235602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8226159881324211E-3"/>
                  <c:y val="7.28456181321246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100666659027367E-2"/>
                  <c:y val="-7.310988457014351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'FEBRERO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2023'!$H$1047:$H$1055</c:f>
              <c:numCache>
                <c:formatCode>#,##0</c:formatCode>
                <c:ptCount val="9"/>
                <c:pt idx="0">
                  <c:v>322</c:v>
                </c:pt>
                <c:pt idx="1">
                  <c:v>2865</c:v>
                </c:pt>
                <c:pt idx="2">
                  <c:v>1622</c:v>
                </c:pt>
                <c:pt idx="3">
                  <c:v>144</c:v>
                </c:pt>
                <c:pt idx="4">
                  <c:v>1341</c:v>
                </c:pt>
                <c:pt idx="5">
                  <c:v>3450</c:v>
                </c:pt>
                <c:pt idx="6">
                  <c:v>106</c:v>
                </c:pt>
                <c:pt idx="7">
                  <c:v>1745</c:v>
                </c:pt>
                <c:pt idx="8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2.1512516366345324E-2"/>
                  <c:y val="-4.18532760744672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2.319018386516305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4.0579917604304301E-2"/>
                  <c:y val="-2.56732330151858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2023'!$E$1172:$E$1180</c:f>
              <c:numCache>
                <c:formatCode>#,##0</c:formatCode>
                <c:ptCount val="9"/>
                <c:pt idx="0">
                  <c:v>2272</c:v>
                </c:pt>
                <c:pt idx="1">
                  <c:v>2082</c:v>
                </c:pt>
                <c:pt idx="2">
                  <c:v>5368</c:v>
                </c:pt>
                <c:pt idx="3">
                  <c:v>164</c:v>
                </c:pt>
                <c:pt idx="4">
                  <c:v>4352</c:v>
                </c:pt>
                <c:pt idx="5">
                  <c:v>2807</c:v>
                </c:pt>
                <c:pt idx="6">
                  <c:v>1324</c:v>
                </c:pt>
                <c:pt idx="7">
                  <c:v>877</c:v>
                </c:pt>
                <c:pt idx="8">
                  <c:v>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5362268665710762E-2"/>
                  <c:y val="1.1291932548864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8218916405289766E-2"/>
                  <c:y val="-3.70863476223923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1621851102610713E-2"/>
                  <c:y val="-3.66009016655968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'FEBRERO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2023'!$H$1172:$H$1180</c:f>
              <c:numCache>
                <c:formatCode>#,##0</c:formatCode>
                <c:ptCount val="9"/>
                <c:pt idx="0">
                  <c:v>3183</c:v>
                </c:pt>
                <c:pt idx="1">
                  <c:v>5242</c:v>
                </c:pt>
                <c:pt idx="2">
                  <c:v>10705</c:v>
                </c:pt>
                <c:pt idx="3">
                  <c:v>758</c:v>
                </c:pt>
                <c:pt idx="4">
                  <c:v>11895</c:v>
                </c:pt>
                <c:pt idx="5">
                  <c:v>5491</c:v>
                </c:pt>
                <c:pt idx="6">
                  <c:v>3139</c:v>
                </c:pt>
                <c:pt idx="7">
                  <c:v>3135</c:v>
                </c:pt>
                <c:pt idx="8">
                  <c:v>1766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200344"/>
        <c:axId val="444201912"/>
      </c:barChart>
      <c:catAx>
        <c:axId val="444200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201912"/>
        <c:crosses val="autoZero"/>
        <c:auto val="0"/>
        <c:lblAlgn val="ctr"/>
        <c:lblOffset val="100"/>
        <c:noMultiLvlLbl val="0"/>
      </c:catAx>
      <c:valAx>
        <c:axId val="444201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2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9.5585837924078172E-3"/>
                  <c:y val="-2.80414352773765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-5.5441346091150896E-4"/>
                  <c:y val="1.2088839151950664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2023'!$E$1296:$E$1304</c:f>
              <c:numCache>
                <c:formatCode>#,##0</c:formatCode>
                <c:ptCount val="9"/>
                <c:pt idx="0">
                  <c:v>1699</c:v>
                </c:pt>
                <c:pt idx="1">
                  <c:v>3772</c:v>
                </c:pt>
                <c:pt idx="2">
                  <c:v>3613</c:v>
                </c:pt>
                <c:pt idx="3">
                  <c:v>334</c:v>
                </c:pt>
                <c:pt idx="4">
                  <c:v>6474</c:v>
                </c:pt>
                <c:pt idx="5">
                  <c:v>4751</c:v>
                </c:pt>
                <c:pt idx="6">
                  <c:v>853</c:v>
                </c:pt>
                <c:pt idx="7">
                  <c:v>2707</c:v>
                </c:pt>
                <c:pt idx="8">
                  <c:v>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3856884242077119E-3"/>
                  <c:y val="-7.29605375410690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'FEBRERO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2023'!$H$1296:$H$1304</c:f>
              <c:numCache>
                <c:formatCode>#,##0</c:formatCode>
                <c:ptCount val="9"/>
                <c:pt idx="0">
                  <c:v>3475</c:v>
                </c:pt>
                <c:pt idx="1">
                  <c:v>6332</c:v>
                </c:pt>
                <c:pt idx="2">
                  <c:v>7114</c:v>
                </c:pt>
                <c:pt idx="3">
                  <c:v>1347</c:v>
                </c:pt>
                <c:pt idx="4">
                  <c:v>11722</c:v>
                </c:pt>
                <c:pt idx="5">
                  <c:v>5525</c:v>
                </c:pt>
                <c:pt idx="6">
                  <c:v>2497</c:v>
                </c:pt>
                <c:pt idx="7">
                  <c:v>5388</c:v>
                </c:pt>
                <c:pt idx="8">
                  <c:v>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2023'!$B$839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2023'!$C$838:$H$838</c15:sqref>
                  </c15:fullRef>
                </c:ext>
              </c:extLst>
              <c:f>('FEBRERO 2023'!$C$838,'FEBRERO 2023'!$E$838,'FEBRERO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2023'!$C$839:$H$839</c15:sqref>
                  </c15:fullRef>
                </c:ext>
              </c:extLst>
              <c:f>('FEBRERO 2023'!$C$839,'FEBRERO 2023'!$E$839,'FEBRERO 2023'!$G$839)</c:f>
              <c:numCache>
                <c:formatCode>#,##0</c:formatCode>
                <c:ptCount val="3"/>
                <c:pt idx="0">
                  <c:v>80195</c:v>
                </c:pt>
                <c:pt idx="1">
                  <c:v>2855</c:v>
                </c:pt>
                <c:pt idx="2">
                  <c:v>83050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'FEBRERO 2023'!$B$840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2023'!$C$838:$H$838</c15:sqref>
                  </c15:fullRef>
                </c:ext>
              </c:extLst>
              <c:f>('FEBRERO 2023'!$C$838,'FEBRERO 2023'!$E$838,'FEBRERO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2023'!$C$840:$H$840</c15:sqref>
                  </c15:fullRef>
                </c:ext>
              </c:extLst>
              <c:f>('FEBRERO 2023'!$C$840,'FEBRERO 2023'!$E$840,'FEBRERO 2023'!$G$840)</c:f>
              <c:numCache>
                <c:formatCode>#,##0</c:formatCode>
                <c:ptCount val="3"/>
                <c:pt idx="0">
                  <c:v>78805</c:v>
                </c:pt>
                <c:pt idx="1">
                  <c:v>6802</c:v>
                </c:pt>
                <c:pt idx="2">
                  <c:v>85607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47048"/>
        <c:axId val="4474435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2023'!$C$838:$H$838</c15:sqref>
                        </c15:fullRef>
                        <c15:formulaRef>
                          <c15:sqref>('FEBRERO 2023'!$C$838,'FEBRERO 2023'!$E$838,'FEBRERO 2023'!$G$838)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2023'!$C$838:$H$838</c15:sqref>
                        </c15:fullRef>
                        <c15:formulaRef>
                          <c15:sqref>('FEBRERO 2023'!$C$838,'FEBRERO 2023'!$E$838,'FEBRERO 2023'!$G$838)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4744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3520"/>
        <c:crosses val="autoZero"/>
        <c:auto val="0"/>
        <c:lblAlgn val="ctr"/>
        <c:lblOffset val="100"/>
        <c:noMultiLvlLbl val="0"/>
      </c:catAx>
      <c:valAx>
        <c:axId val="44744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2023'!$B$883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2023'!$C$882:$H$882</c15:sqref>
                  </c15:fullRef>
                </c:ext>
              </c:extLst>
              <c:f>('FEBRERO 2023'!$C$882,'FEBRERO 2023'!$E$882,'FEBRERO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2023'!$C$883:$H$883</c15:sqref>
                  </c15:fullRef>
                </c:ext>
              </c:extLst>
              <c:f>('FEBRERO 2023'!$C$883,'FEBRERO 2023'!$E$883,'FEBRERO 2023'!$G$883)</c:f>
              <c:numCache>
                <c:formatCode>#,##0</c:formatCode>
                <c:ptCount val="3"/>
                <c:pt idx="0">
                  <c:v>126824</c:v>
                </c:pt>
                <c:pt idx="1">
                  <c:v>4969</c:v>
                </c:pt>
                <c:pt idx="2">
                  <c:v>131793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'FEBRERO 2023'!$B$884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2023'!$C$882:$H$882</c15:sqref>
                  </c15:fullRef>
                </c:ext>
              </c:extLst>
              <c:f>('FEBRERO 2023'!$C$882,'FEBRERO 2023'!$E$882,'FEBRERO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2023'!$C$884:$H$884</c15:sqref>
                  </c15:fullRef>
                </c:ext>
              </c:extLst>
              <c:f>('FEBRERO 2023'!$C$884,'FEBRERO 2023'!$E$884,'FEBRERO 2023'!$G$884)</c:f>
              <c:numCache>
                <c:formatCode>#,##0</c:formatCode>
                <c:ptCount val="3"/>
                <c:pt idx="0">
                  <c:v>138737</c:v>
                </c:pt>
                <c:pt idx="1">
                  <c:v>9445</c:v>
                </c:pt>
                <c:pt idx="2">
                  <c:v>148182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44304"/>
        <c:axId val="4474474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2023'!$C$882:$H$882</c15:sqref>
                        </c15:fullRef>
                        <c15:formulaRef>
                          <c15:sqref>('FEBRERO 2023'!$C$882,'FEBRERO 2023'!$E$882,'FEBRERO 2023'!$G$882)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2023'!$C$882:$H$882</c15:sqref>
                        </c15:fullRef>
                        <c15:formulaRef>
                          <c15:sqref>('FEBRERO 2023'!$C$882,'FEBRERO 2023'!$E$882,'FEBRERO 2023'!$G$882)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4744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7440"/>
        <c:crosses val="autoZero"/>
        <c:auto val="0"/>
        <c:lblAlgn val="ctr"/>
        <c:lblOffset val="100"/>
        <c:noMultiLvlLbl val="0"/>
      </c:catAx>
      <c:valAx>
        <c:axId val="44744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2023'!$B$964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2023'!$C$963:$H$963</c15:sqref>
                  </c15:fullRef>
                </c:ext>
              </c:extLst>
              <c:f>('FEBRERO 2023'!$C$963,'FEBRERO 2023'!$E$963,'FEBRERO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2023'!$C$964:$H$964</c15:sqref>
                  </c15:fullRef>
                </c:ext>
              </c:extLst>
              <c:f>('FEBRERO 2023'!$C$964,'FEBRERO 2023'!$E$964,'FEBRERO 2023'!$G$964)</c:f>
              <c:numCache>
                <c:formatCode>#,##0</c:formatCode>
                <c:ptCount val="3"/>
                <c:pt idx="0">
                  <c:v>8400</c:v>
                </c:pt>
                <c:pt idx="1">
                  <c:v>2914</c:v>
                </c:pt>
                <c:pt idx="2">
                  <c:v>11314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'FEBRERO 2023'!$B$965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2023'!$C$963:$H$963</c15:sqref>
                  </c15:fullRef>
                </c:ext>
              </c:extLst>
              <c:f>('FEBRERO 2023'!$C$963,'FEBRERO 2023'!$E$963,'FEBRERO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2023'!$C$965:$H$965</c15:sqref>
                  </c15:fullRef>
                </c:ext>
              </c:extLst>
              <c:f>('FEBRERO 2023'!$C$965,'FEBRERO 2023'!$E$965,'FEBRERO 2023'!$G$965)</c:f>
              <c:numCache>
                <c:formatCode>#,##0</c:formatCode>
                <c:ptCount val="3"/>
                <c:pt idx="0">
                  <c:v>5396</c:v>
                </c:pt>
                <c:pt idx="1">
                  <c:v>3724</c:v>
                </c:pt>
                <c:pt idx="2">
                  <c:v>9120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42736"/>
        <c:axId val="4474478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2023'!$C$963:$H$963</c15:sqref>
                        </c15:fullRef>
                        <c15:formulaRef>
                          <c15:sqref>('FEBRERO 2023'!$C$963,'FEBRERO 2023'!$E$963,'FEBRERO 2023'!$G$963)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2023'!$C$963:$H$963</c15:sqref>
                        </c15:fullRef>
                        <c15:formulaRef>
                          <c15:sqref>('FEBRERO 2023'!$C$963,'FEBRERO 2023'!$E$963,'FEBRERO 2023'!$G$963)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4744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7832"/>
        <c:crosses val="autoZero"/>
        <c:auto val="0"/>
        <c:lblAlgn val="ctr"/>
        <c:lblOffset val="100"/>
        <c:noMultiLvlLbl val="0"/>
      </c:catAx>
      <c:valAx>
        <c:axId val="44744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2023'!$B$1089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2023'!$C$1088:$H$1088</c15:sqref>
                  </c15:fullRef>
                </c:ext>
              </c:extLst>
              <c:f>('FEBRERO 2023'!$C$1088,'FEBRERO 2023'!$E$1088,'FEBRERO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2023'!$C$1089:$H$1089</c15:sqref>
                  </c15:fullRef>
                </c:ext>
              </c:extLst>
              <c:f>('FEBRERO 2023'!$C$1089,'FEBRERO 2023'!$E$1089,'FEBRERO 2023'!$G$1089)</c:f>
              <c:numCache>
                <c:formatCode>#,##0</c:formatCode>
                <c:ptCount val="3"/>
                <c:pt idx="0">
                  <c:v>8277</c:v>
                </c:pt>
                <c:pt idx="1">
                  <c:v>1829</c:v>
                </c:pt>
                <c:pt idx="2">
                  <c:v>10106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'FEBRERO 2023'!$B$1090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2023'!$C$1088:$H$1088</c15:sqref>
                  </c15:fullRef>
                </c:ext>
              </c:extLst>
              <c:f>('FEBRERO 2023'!$C$1088,'FEBRERO 2023'!$E$1088,'FEBRERO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2023'!$C$1090:$H$1090</c15:sqref>
                  </c15:fullRef>
                </c:ext>
              </c:extLst>
              <c:f>('FEBRERO 2023'!$C$1090,'FEBRERO 2023'!$E$1090,'FEBRERO 2023'!$G$1090)</c:f>
              <c:numCache>
                <c:formatCode>#,##0</c:formatCode>
                <c:ptCount val="3"/>
                <c:pt idx="0">
                  <c:v>9976</c:v>
                </c:pt>
                <c:pt idx="1">
                  <c:v>1703</c:v>
                </c:pt>
                <c:pt idx="2">
                  <c:v>11679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48224"/>
        <c:axId val="4474486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2023'!$C$1088:$H$1088</c15:sqref>
                        </c15:fullRef>
                        <c15:formulaRef>
                          <c15:sqref>('FEBRERO 2023'!$C$1088,'FEBRERO 2023'!$E$1088,'FEBRERO 2023'!$G$1088)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2023'!$C$1088:$H$1088</c15:sqref>
                        </c15:fullRef>
                        <c15:formulaRef>
                          <c15:sqref>('FEBRERO 2023'!$C$1088,'FEBRERO 2023'!$E$1088,'FEBRERO 2023'!$G$1088)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4744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8616"/>
        <c:crosses val="autoZero"/>
        <c:auto val="0"/>
        <c:lblAlgn val="ctr"/>
        <c:lblOffset val="100"/>
        <c:noMultiLvlLbl val="0"/>
      </c:catAx>
      <c:valAx>
        <c:axId val="44744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2023'!$B$1214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2023'!$C$1213:$H$1213</c15:sqref>
                  </c15:fullRef>
                </c:ext>
              </c:extLst>
              <c:f>('FEBRERO 2023'!$C$1213,'FEBRERO 2023'!$E$1213,'FEBRERO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2023'!$C$1214:$H$1214</c15:sqref>
                  </c15:fullRef>
                </c:ext>
              </c:extLst>
              <c:f>('FEBRERO 2023'!$C$1214,'FEBRERO 2023'!$E$1214,'FEBRERO 2023'!$G$1214)</c:f>
              <c:numCache>
                <c:formatCode>#,##0</c:formatCode>
                <c:ptCount val="3"/>
                <c:pt idx="0">
                  <c:v>34573</c:v>
                </c:pt>
                <c:pt idx="1">
                  <c:v>6027</c:v>
                </c:pt>
                <c:pt idx="2">
                  <c:v>40600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'FEBRERO 2023'!$B$1215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2023'!$C$1213:$H$1213</c15:sqref>
                  </c15:fullRef>
                </c:ext>
              </c:extLst>
              <c:f>('FEBRERO 2023'!$C$1213,'FEBRERO 2023'!$E$1213,'FEBRERO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2023'!$C$1215:$H$1215</c15:sqref>
                  </c15:fullRef>
                </c:ext>
              </c:extLst>
              <c:f>('FEBRERO 2023'!$C$1215,'FEBRERO 2023'!$E$1215,'FEBRERO 2023'!$G$1215)</c:f>
              <c:numCache>
                <c:formatCode>#,##0</c:formatCode>
                <c:ptCount val="3"/>
                <c:pt idx="0">
                  <c:v>38646</c:v>
                </c:pt>
                <c:pt idx="1">
                  <c:v>6668</c:v>
                </c:pt>
                <c:pt idx="2">
                  <c:v>45314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45088"/>
        <c:axId val="4474454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2023'!$C$1213:$H$1213</c15:sqref>
                        </c15:fullRef>
                        <c15:formulaRef>
                          <c15:sqref>('FEBRERO 2023'!$C$1213,'FEBRERO 2023'!$E$1213,'FEBRERO 2023'!$G$1213)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2023'!$C$1213:$H$1213</c15:sqref>
                        </c15:fullRef>
                        <c15:formulaRef>
                          <c15:sqref>('FEBRERO 2023'!$C$1213,'FEBRERO 2023'!$E$1213,'FEBRERO 2023'!$G$1213)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4744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5480"/>
        <c:crosses val="autoZero"/>
        <c:auto val="0"/>
        <c:lblAlgn val="ctr"/>
        <c:lblOffset val="100"/>
        <c:noMultiLvlLbl val="0"/>
      </c:catAx>
      <c:valAx>
        <c:axId val="44744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45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2023'!$B$1338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2023'!$C$1337:$H$1337</c15:sqref>
                  </c15:fullRef>
                </c:ext>
              </c:extLst>
              <c:f>('FEBRERO 2023'!$C$1337,'FEBRERO 2023'!$E$1337,'FEBRERO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2023'!$C$1338:$H$1338</c15:sqref>
                  </c15:fullRef>
                </c:ext>
              </c:extLst>
              <c:f>('FEBRERO 2023'!$C$1338,'FEBRERO 2023'!$E$1338,'FEBRERO 2023'!$G$1338)</c:f>
              <c:numCache>
                <c:formatCode>#,##0</c:formatCode>
                <c:ptCount val="3"/>
                <c:pt idx="0">
                  <c:v>23930</c:v>
                </c:pt>
                <c:pt idx="1">
                  <c:v>2478</c:v>
                </c:pt>
                <c:pt idx="2">
                  <c:v>26408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'FEBRERO 2023'!$B$1339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2023'!$C$1337:$H$1337</c15:sqref>
                  </c15:fullRef>
                </c:ext>
              </c:extLst>
              <c:f>('FEBRERO 2023'!$C$1337,'FEBRERO 2023'!$E$1337,'FEBRERO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2023'!$C$1339:$H$1339</c15:sqref>
                  </c15:fullRef>
                </c:ext>
              </c:extLst>
              <c:f>('FEBRERO 2023'!$C$1339,'FEBRERO 2023'!$E$1339,'FEBRERO 2023'!$G$1339)</c:f>
              <c:numCache>
                <c:formatCode>#,##0</c:formatCode>
                <c:ptCount val="3"/>
                <c:pt idx="0">
                  <c:v>37821</c:v>
                </c:pt>
                <c:pt idx="1">
                  <c:v>6384</c:v>
                </c:pt>
                <c:pt idx="2">
                  <c:v>44205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461776"/>
        <c:axId val="4484594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2023'!$C$1337:$H$1337</c15:sqref>
                        </c15:fullRef>
                        <c15:formulaRef>
                          <c15:sqref>('FEBRERO 2023'!$C$1337,'FEBRERO 2023'!$E$1337,'FEBRERO 2023'!$G$1337)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2023'!$C$1337:$H$1337</c15:sqref>
                        </c15:fullRef>
                        <c15:formulaRef>
                          <c15:sqref>('FEBRERO 2023'!$C$1337,'FEBRERO 2023'!$E$1337,'FEBRERO 2023'!$G$1337)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4846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9424"/>
        <c:crosses val="autoZero"/>
        <c:auto val="0"/>
        <c:lblAlgn val="ctr"/>
        <c:lblOffset val="100"/>
        <c:noMultiLvlLbl val="0"/>
      </c:catAx>
      <c:valAx>
        <c:axId val="44845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6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2023'!$B$1257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2023'!$C$1256:$H$1256</c15:sqref>
                  </c15:fullRef>
                </c:ext>
              </c:extLst>
              <c:f>('FEBRERO 2023'!$C$1256,'FEBRERO 2023'!$E$1256,'FEBRERO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2023'!$C$1257:$H$1257</c15:sqref>
                  </c15:fullRef>
                </c:ext>
              </c:extLst>
              <c:f>('FEBRERO 2023'!$C$1257,'FEBRERO 2023'!$E$1257,'FEBRERO 2023'!$G$1257)</c:f>
              <c:numCache>
                <c:formatCode>#,##0</c:formatCode>
                <c:ptCount val="3"/>
                <c:pt idx="0">
                  <c:v>58226</c:v>
                </c:pt>
                <c:pt idx="1">
                  <c:v>11662</c:v>
                </c:pt>
                <c:pt idx="2">
                  <c:v>69888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'FEBRERO 2023'!$B$1258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2023'!$C$1256:$H$1256</c15:sqref>
                  </c15:fullRef>
                </c:ext>
              </c:extLst>
              <c:f>('FEBRERO 2023'!$C$1256,'FEBRERO 2023'!$E$1256,'FEBRERO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2023'!$C$1258:$H$1258</c15:sqref>
                  </c15:fullRef>
                </c:ext>
              </c:extLst>
              <c:f>('FEBRERO 2023'!$C$1258,'FEBRERO 2023'!$E$1258,'FEBRERO 2023'!$G$1258)</c:f>
              <c:numCache>
                <c:formatCode>#,##0</c:formatCode>
                <c:ptCount val="3"/>
                <c:pt idx="0">
                  <c:v>70789</c:v>
                </c:pt>
                <c:pt idx="1">
                  <c:v>12084</c:v>
                </c:pt>
                <c:pt idx="2">
                  <c:v>82873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455896"/>
        <c:axId val="4484598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2023'!$C$1256:$H$1256</c15:sqref>
                        </c15:fullRef>
                        <c15:formulaRef>
                          <c15:sqref>('FEBRERO 2023'!$C$1256,'FEBRERO 2023'!$E$1256,'FEBRERO 2023'!$G$1256)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2023'!$C$1256:$H$1256</c15:sqref>
                        </c15:fullRef>
                        <c15:formulaRef>
                          <c15:sqref>('FEBRERO 2023'!$C$1256,'FEBRERO 2023'!$E$1256,'FEBRERO 2023'!$G$1256)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48455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9816"/>
        <c:crosses val="autoZero"/>
        <c:auto val="0"/>
        <c:lblAlgn val="ctr"/>
        <c:lblOffset val="100"/>
        <c:noMultiLvlLbl val="0"/>
      </c:catAx>
      <c:valAx>
        <c:axId val="44845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5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2023'!$B$1355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2023'!$C$1354:$H$1354</c15:sqref>
                  </c15:fullRef>
                </c:ext>
              </c:extLst>
              <c:f>('FEBRERO 2023'!$C$1354,'FEBRERO 2023'!$E$1354,'FEBRERO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2023'!$C$1355:$H$1355</c15:sqref>
                  </c15:fullRef>
                </c:ext>
              </c:extLst>
              <c:f>('FEBRERO 2023'!$C$1355,'FEBRERO 2023'!$E$1355,'FEBRERO 2023'!$G$1355)</c:f>
              <c:numCache>
                <c:formatCode>#,##0</c:formatCode>
                <c:ptCount val="3"/>
                <c:pt idx="0">
                  <c:v>18907</c:v>
                </c:pt>
                <c:pt idx="1">
                  <c:v>1613</c:v>
                </c:pt>
                <c:pt idx="2">
                  <c:v>20520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'FEBRERO 2023'!$B$1356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2023'!$C$1354:$H$1354</c15:sqref>
                  </c15:fullRef>
                </c:ext>
              </c:extLst>
              <c:f>('FEBRERO 2023'!$C$1354,'FEBRERO 2023'!$E$1354,'FEBRERO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2023'!$C$1356:$H$1356</c15:sqref>
                  </c15:fullRef>
                </c:ext>
              </c:extLst>
              <c:f>('FEBRERO 2023'!$C$1356,'FEBRERO 2023'!$E$1356,'FEBRERO 2023'!$G$1356)</c:f>
              <c:numCache>
                <c:formatCode>#,##0</c:formatCode>
                <c:ptCount val="3"/>
                <c:pt idx="0">
                  <c:v>31621</c:v>
                </c:pt>
                <c:pt idx="1">
                  <c:v>5746</c:v>
                </c:pt>
                <c:pt idx="2">
                  <c:v>37367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458248"/>
        <c:axId val="4484613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2023'!$C$1354:$H$1354</c15:sqref>
                        </c15:fullRef>
                        <c15:formulaRef>
                          <c15:sqref>('FEBRERO 2023'!$C$1354,'FEBRERO 2023'!$E$1354,'FEBRERO 2023'!$G$1354)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2023'!$C$1354:$H$1354</c15:sqref>
                        </c15:fullRef>
                        <c15:formulaRef>
                          <c15:sqref>('FEBRERO 2023'!$C$1354,'FEBRERO 2023'!$E$1354,'FEBRERO 2023'!$G$1354)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48458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61384"/>
        <c:crosses val="autoZero"/>
        <c:auto val="0"/>
        <c:lblAlgn val="ctr"/>
        <c:lblOffset val="100"/>
        <c:noMultiLvlLbl val="0"/>
      </c:catAx>
      <c:valAx>
        <c:axId val="44846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8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2023'!$B$358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2023'!$C$357:$H$357</c15:sqref>
                  </c15:fullRef>
                </c:ext>
              </c:extLst>
              <c:f>('FEBRERO 2023'!$C$357,'FEBRERO 2023'!$E$357,'FEBRERO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2023'!$C$358:$H$358</c15:sqref>
                  </c15:fullRef>
                </c:ext>
              </c:extLst>
              <c:f>('FEBRERO 2023'!$C$358,'FEBRERO 2023'!$E$358,'FEBRERO 2023'!$G$358)</c:f>
              <c:numCache>
                <c:formatCode>#,##0</c:formatCode>
                <c:ptCount val="3"/>
                <c:pt idx="0">
                  <c:v>340961</c:v>
                </c:pt>
                <c:pt idx="1">
                  <c:v>48672</c:v>
                </c:pt>
                <c:pt idx="2">
                  <c:v>389633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'FEBRERO 2023'!$B$359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2023'!$C$357:$H$357</c15:sqref>
                  </c15:fullRef>
                </c:ext>
              </c:extLst>
              <c:f>('FEBRERO 2023'!$C$357,'FEBRERO 2023'!$E$357,'FEBRERO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2023'!$C$359:$H$359</c15:sqref>
                  </c15:fullRef>
                </c:ext>
              </c:extLst>
              <c:f>('FEBRERO 2023'!$C$359,'FEBRERO 2023'!$E$359,'FEBRERO 2023'!$G$359)</c:f>
              <c:numCache>
                <c:formatCode>#,##0</c:formatCode>
                <c:ptCount val="3"/>
                <c:pt idx="0">
                  <c:v>361037</c:v>
                </c:pt>
                <c:pt idx="1">
                  <c:v>70260</c:v>
                </c:pt>
                <c:pt idx="2">
                  <c:v>431297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4206224"/>
        <c:axId val="444205048"/>
      </c:barChart>
      <c:catAx>
        <c:axId val="44420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205048"/>
        <c:crosses val="autoZero"/>
        <c:auto val="0"/>
        <c:lblAlgn val="ctr"/>
        <c:lblOffset val="100"/>
        <c:noMultiLvlLbl val="0"/>
      </c:catAx>
      <c:valAx>
        <c:axId val="44420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20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2023'!$B$1381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2023'!$C$1380:$H$1380</c15:sqref>
                  </c15:fullRef>
                </c:ext>
              </c:extLst>
              <c:f>('FEBRERO 2023'!$C$1380,'FEBRERO 2023'!$E$1380,'FEBRERO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2023'!$C$1381:$H$1381</c15:sqref>
                  </c15:fullRef>
                </c:ext>
              </c:extLst>
              <c:f>('FEBRERO 2023'!$C$1381,'FEBRERO 2023'!$E$1381,'FEBRERO 2023'!$G$1381)</c:f>
              <c:numCache>
                <c:formatCode>#,##0</c:formatCode>
                <c:ptCount val="3"/>
                <c:pt idx="0">
                  <c:v>39821</c:v>
                </c:pt>
                <c:pt idx="1">
                  <c:v>4421</c:v>
                </c:pt>
                <c:pt idx="2">
                  <c:v>44242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'FEBRERO 2023'!$B$1382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2023'!$C$1380:$H$1380</c15:sqref>
                  </c15:fullRef>
                </c:ext>
              </c:extLst>
              <c:f>('FEBRERO 2023'!$C$1380,'FEBRERO 2023'!$E$1380,'FEBRERO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2023'!$C$1382:$H$1382</c15:sqref>
                  </c15:fullRef>
                </c:ext>
              </c:extLst>
              <c:f>('FEBRERO 2023'!$C$1382,'FEBRERO 2023'!$E$1382,'FEBRERO 2023'!$G$1382)</c:f>
              <c:numCache>
                <c:formatCode>#,##0</c:formatCode>
                <c:ptCount val="3"/>
                <c:pt idx="0">
                  <c:v>60467</c:v>
                </c:pt>
                <c:pt idx="1">
                  <c:v>10148</c:v>
                </c:pt>
                <c:pt idx="2">
                  <c:v>70615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459032"/>
        <c:axId val="4484578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2023'!$C$1380:$H$1380</c15:sqref>
                        </c15:fullRef>
                        <c15:formulaRef>
                          <c15:sqref>('FEBRERO 2023'!$C$1380,'FEBRERO 2023'!$E$1380,'FEBRERO 2023'!$G$1380)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2023'!$C$1380:$H$1380</c15:sqref>
                        </c15:fullRef>
                        <c15:formulaRef>
                          <c15:sqref>('FEBRERO 2023'!$C$1380,'FEBRERO 2023'!$E$1380,'FEBRERO 2023'!$G$1380)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4845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7856"/>
        <c:crosses val="autoZero"/>
        <c:auto val="0"/>
        <c:lblAlgn val="ctr"/>
        <c:lblOffset val="100"/>
        <c:noMultiLvlLbl val="0"/>
      </c:catAx>
      <c:valAx>
        <c:axId val="44845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9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2023'!$B$857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2023'!$C$856:$H$856</c15:sqref>
                  </c15:fullRef>
                </c:ext>
              </c:extLst>
              <c:f>('FEBRERO 2023'!$C$856,'FEBRERO 2023'!$E$856,'FEBRERO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2023'!$C$857:$H$857</c15:sqref>
                  </c15:fullRef>
                </c:ext>
              </c:extLst>
              <c:f>('FEBRERO 2023'!$C$857,'FEBRERO 2023'!$E$857,'FEBRERO 2023'!$G$857)</c:f>
              <c:numCache>
                <c:formatCode>#,##0</c:formatCode>
                <c:ptCount val="3"/>
                <c:pt idx="0">
                  <c:v>70099</c:v>
                </c:pt>
                <c:pt idx="1">
                  <c:v>2930</c:v>
                </c:pt>
                <c:pt idx="2">
                  <c:v>73029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'FEBRERO 2023'!$B$858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2023'!$C$856:$H$856</c15:sqref>
                  </c15:fullRef>
                </c:ext>
              </c:extLst>
              <c:f>('FEBRERO 2023'!$C$856,'FEBRERO 2023'!$E$856,'FEBRERO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2023'!$C$858:$H$858</c15:sqref>
                  </c15:fullRef>
                </c:ext>
              </c:extLst>
              <c:f>('FEBRERO 2023'!$C$858,'FEBRERO 2023'!$E$858,'FEBRERO 2023'!$G$858)</c:f>
              <c:numCache>
                <c:formatCode>#,##0</c:formatCode>
                <c:ptCount val="3"/>
                <c:pt idx="0">
                  <c:v>80166</c:v>
                </c:pt>
                <c:pt idx="1">
                  <c:v>5787</c:v>
                </c:pt>
                <c:pt idx="2">
                  <c:v>85953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460208"/>
        <c:axId val="4484625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2023'!$C$856:$H$856</c15:sqref>
                        </c15:fullRef>
                        <c15:formulaRef>
                          <c15:sqref>('FEBRERO 2023'!$C$856,'FEBRERO 2023'!$E$856,'FEBRERO 2023'!$G$856)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2023'!$C$856:$H$856</c15:sqref>
                        </c15:fullRef>
                        <c15:formulaRef>
                          <c15:sqref>('FEBRERO 2023'!$C$856,'FEBRERO 2023'!$E$856,'FEBRERO 2023'!$G$856)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4846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62560"/>
        <c:crosses val="autoZero"/>
        <c:auto val="0"/>
        <c:lblAlgn val="ctr"/>
        <c:lblOffset val="100"/>
        <c:noMultiLvlLbl val="0"/>
      </c:catAx>
      <c:valAx>
        <c:axId val="44846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6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2023'!$B$982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2023'!$C$981:$H$981</c15:sqref>
                  </c15:fullRef>
                </c:ext>
              </c:extLst>
              <c:f>('FEBRERO 2023'!$C$981,'FEBRERO 2023'!$E$981,'FEBRERO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2023'!$C$982:$H$982</c15:sqref>
                  </c15:fullRef>
                </c:ext>
              </c:extLst>
              <c:f>('FEBRERO 2023'!$C$982,'FEBRERO 2023'!$E$982,'FEBRERO 2023'!$G$982)</c:f>
              <c:numCache>
                <c:formatCode>#,##0</c:formatCode>
                <c:ptCount val="3"/>
                <c:pt idx="0">
                  <c:v>5787</c:v>
                </c:pt>
                <c:pt idx="1">
                  <c:v>2542</c:v>
                </c:pt>
                <c:pt idx="2">
                  <c:v>8329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'FEBRERO 2023'!$B$983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2023'!$C$981:$H$981</c15:sqref>
                  </c15:fullRef>
                </c:ext>
              </c:extLst>
              <c:f>('FEBRERO 2023'!$C$981,'FEBRERO 2023'!$E$981,'FEBRERO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2023'!$C$983:$H$983</c15:sqref>
                  </c15:fullRef>
                </c:ext>
              </c:extLst>
              <c:f>('FEBRERO 2023'!$C$983,'FEBRERO 2023'!$E$983,'FEBRERO 2023'!$G$983)</c:f>
              <c:numCache>
                <c:formatCode>#,##0</c:formatCode>
                <c:ptCount val="3"/>
                <c:pt idx="0">
                  <c:v>4779</c:v>
                </c:pt>
                <c:pt idx="1">
                  <c:v>4980</c:v>
                </c:pt>
                <c:pt idx="2">
                  <c:v>9759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456680"/>
        <c:axId val="4484551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2023'!$C$981:$H$981</c15:sqref>
                        </c15:fullRef>
                        <c15:formulaRef>
                          <c15:sqref>('FEBRERO 2023'!$C$981,'FEBRERO 2023'!$E$981,'FEBRERO 2023'!$G$981)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2023'!$C$981:$H$981</c15:sqref>
                        </c15:fullRef>
                        <c15:formulaRef>
                          <c15:sqref>('FEBRERO 2023'!$C$981,'FEBRERO 2023'!$E$981,'FEBRERO 2023'!$G$981)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4845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5112"/>
        <c:crosses val="autoZero"/>
        <c:auto val="0"/>
        <c:lblAlgn val="ctr"/>
        <c:lblOffset val="100"/>
        <c:noMultiLvlLbl val="0"/>
      </c:catAx>
      <c:valAx>
        <c:axId val="448455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6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2023'!$B$1107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2023'!$C$1106:$H$1106</c15:sqref>
                  </c15:fullRef>
                </c:ext>
              </c:extLst>
              <c:f>('FEBRERO 2023'!$C$1106,'FEBRERO 2023'!$E$1106,'FEBRERO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2023'!$C$1107:$H$1107</c15:sqref>
                  </c15:fullRef>
                </c:ext>
              </c:extLst>
              <c:f>('FEBRERO 2023'!$C$1107,'FEBRERO 2023'!$E$1107,'FEBRERO 2023'!$G$1107)</c:f>
              <c:numCache>
                <c:formatCode>#,##0</c:formatCode>
                <c:ptCount val="3"/>
                <c:pt idx="0">
                  <c:v>4636</c:v>
                </c:pt>
                <c:pt idx="1">
                  <c:v>1149</c:v>
                </c:pt>
                <c:pt idx="2">
                  <c:v>5785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'FEBRERO 2023'!$B$1108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2023'!$C$1106:$H$1106</c15:sqref>
                  </c15:fullRef>
                </c:ext>
              </c:extLst>
              <c:f>('FEBRERO 2023'!$C$1106,'FEBRERO 2023'!$E$1106,'FEBRERO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2023'!$C$1108:$H$1108</c15:sqref>
                  </c15:fullRef>
                </c:ext>
              </c:extLst>
              <c:f>('FEBRERO 2023'!$C$1108,'FEBRERO 2023'!$E$1108,'FEBRERO 2023'!$G$1108)</c:f>
              <c:numCache>
                <c:formatCode>#,##0</c:formatCode>
                <c:ptCount val="3"/>
                <c:pt idx="0">
                  <c:v>8284</c:v>
                </c:pt>
                <c:pt idx="1">
                  <c:v>2728</c:v>
                </c:pt>
                <c:pt idx="2">
                  <c:v>11012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455504"/>
        <c:axId val="4484570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2023'!$C$1106:$H$1106</c15:sqref>
                        </c15:fullRef>
                        <c15:formulaRef>
                          <c15:sqref>('FEBRERO 2023'!$C$1106,'FEBRERO 2023'!$E$1106,'FEBRERO 2023'!$G$1106)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2023'!$C$1106:$H$1106</c15:sqref>
                        </c15:fullRef>
                        <c15:formulaRef>
                          <c15:sqref>('FEBRERO 2023'!$C$1106,'FEBRERO 2023'!$E$1106,'FEBRERO 2023'!$G$1106)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4845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7072"/>
        <c:crosses val="autoZero"/>
        <c:auto val="0"/>
        <c:lblAlgn val="ctr"/>
        <c:lblOffset val="100"/>
        <c:noMultiLvlLbl val="0"/>
      </c:catAx>
      <c:valAx>
        <c:axId val="44845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5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2023'!$B$1231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2023'!$C$1230:$H$1230</c15:sqref>
                  </c15:fullRef>
                </c:ext>
              </c:extLst>
              <c:f>('FEBRERO 2023'!$C$1230,'FEBRERO 2023'!$E$1230,'FEBRERO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2023'!$C$1231:$H$1231</c15:sqref>
                  </c15:fullRef>
                </c:ext>
              </c:extLst>
              <c:f>('FEBRERO 2023'!$C$1231,'FEBRERO 2023'!$E$1231,'FEBRERO 2023'!$G$1231)</c:f>
              <c:numCache>
                <c:formatCode>#,##0</c:formatCode>
                <c:ptCount val="3"/>
                <c:pt idx="0">
                  <c:v>27478</c:v>
                </c:pt>
                <c:pt idx="1">
                  <c:v>4357</c:v>
                </c:pt>
                <c:pt idx="2">
                  <c:v>31835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'FEBRERO 2023'!$B$1232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2023'!$C$1230:$H$1230</c15:sqref>
                  </c15:fullRef>
                </c:ext>
              </c:extLst>
              <c:f>('FEBRERO 2023'!$C$1230,'FEBRERO 2023'!$E$1230,'FEBRERO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2023'!$C$1232:$H$1232</c15:sqref>
                  </c15:fullRef>
                </c:ext>
              </c:extLst>
              <c:f>('FEBRERO 2023'!$C$1232,'FEBRERO 2023'!$E$1232,'FEBRERO 2023'!$G$1232)</c:f>
              <c:numCache>
                <c:formatCode>#,##0</c:formatCode>
                <c:ptCount val="3"/>
                <c:pt idx="0">
                  <c:v>33748</c:v>
                </c:pt>
                <c:pt idx="1">
                  <c:v>4685</c:v>
                </c:pt>
                <c:pt idx="2">
                  <c:v>38433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093488"/>
        <c:axId val="4490958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2023'!$C$1230:$H$1230</c15:sqref>
                        </c15:fullRef>
                        <c15:formulaRef>
                          <c15:sqref>('FEBRERO 2023'!$C$1230,'FEBRERO 2023'!$E$1230,'FEBRERO 2023'!$G$1230)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2023'!$C$1230:$H$1230</c15:sqref>
                        </c15:fullRef>
                        <c15:formulaRef>
                          <c15:sqref>('FEBRERO 2023'!$C$1230,'FEBRERO 2023'!$E$1230,'FEBRERO 2023'!$G$1230)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4909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95840"/>
        <c:crosses val="autoZero"/>
        <c:auto val="0"/>
        <c:lblAlgn val="ctr"/>
        <c:lblOffset val="100"/>
        <c:noMultiLvlLbl val="0"/>
      </c:catAx>
      <c:valAx>
        <c:axId val="44909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9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2023'!$B$1008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2023'!$C$1007:$H$1007</c15:sqref>
                  </c15:fullRef>
                </c:ext>
              </c:extLst>
              <c:f>('FEBRERO 2023'!$C$1007,'FEBRERO 2023'!$E$1007,'FEBRERO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2023'!$C$1008:$H$1008</c15:sqref>
                  </c15:fullRef>
                </c:ext>
              </c:extLst>
              <c:f>('FEBRERO 2023'!$C$1008,'FEBRERO 2023'!$E$1008,'FEBRERO 2023'!$G$1008)</c:f>
              <c:numCache>
                <c:formatCode>#,##0</c:formatCode>
                <c:ptCount val="3"/>
                <c:pt idx="0">
                  <c:v>10905</c:v>
                </c:pt>
                <c:pt idx="1">
                  <c:v>3356</c:v>
                </c:pt>
                <c:pt idx="2">
                  <c:v>14261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'FEBRERO 2023'!$B$1009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2023'!$C$1007:$H$1007</c15:sqref>
                  </c15:fullRef>
                </c:ext>
              </c:extLst>
              <c:f>('FEBRERO 2023'!$C$1007,'FEBRERO 2023'!$E$1007,'FEBRERO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2023'!$C$1009:$H$1009</c15:sqref>
                  </c15:fullRef>
                </c:ext>
              </c:extLst>
              <c:f>('FEBRERO 2023'!$C$1009,'FEBRERO 2023'!$E$1009,'FEBRERO 2023'!$G$1009)</c:f>
              <c:numCache>
                <c:formatCode>#,##0</c:formatCode>
                <c:ptCount val="3"/>
                <c:pt idx="0">
                  <c:v>8508</c:v>
                </c:pt>
                <c:pt idx="1">
                  <c:v>7006</c:v>
                </c:pt>
                <c:pt idx="2">
                  <c:v>15514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096232"/>
        <c:axId val="4490930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2023'!$C$1007:$H$1007</c15:sqref>
                        </c15:fullRef>
                        <c15:formulaRef>
                          <c15:sqref>('FEBRERO 2023'!$C$1007,'FEBRERO 2023'!$E$1007,'FEBRERO 2023'!$G$1007)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2023'!$C$1007:$H$1007</c15:sqref>
                        </c15:fullRef>
                        <c15:formulaRef>
                          <c15:sqref>('FEBRERO 2023'!$C$1007,'FEBRERO 2023'!$E$1007,'FEBRERO 2023'!$G$1007)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4909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93096"/>
        <c:crosses val="autoZero"/>
        <c:auto val="0"/>
        <c:lblAlgn val="ctr"/>
        <c:lblOffset val="100"/>
        <c:noMultiLvlLbl val="0"/>
      </c:catAx>
      <c:valAx>
        <c:axId val="449093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9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2023'!$B$1133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2023'!$C$1132:$H$1132</c15:sqref>
                  </c15:fullRef>
                </c:ext>
              </c:extLst>
              <c:f>('FEBRERO 2023'!$C$1132,'FEBRERO 2023'!$E$1132,'FEBRERO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2023'!$C$1133:$H$1133</c15:sqref>
                  </c15:fullRef>
                </c:ext>
              </c:extLst>
              <c:f>('FEBRERO 2023'!$C$1133,'FEBRERO 2023'!$E$1133,'FEBRERO 2023'!$G$1133)</c:f>
              <c:numCache>
                <c:formatCode>#,##0</c:formatCode>
                <c:ptCount val="3"/>
                <c:pt idx="0">
                  <c:v>8439</c:v>
                </c:pt>
                <c:pt idx="1">
                  <c:v>1849</c:v>
                </c:pt>
                <c:pt idx="2">
                  <c:v>10288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'FEBRERO 2023'!$B$1134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2023'!$C$1132:$H$1132</c15:sqref>
                  </c15:fullRef>
                </c:ext>
              </c:extLst>
              <c:f>('FEBRERO 2023'!$C$1132,'FEBRERO 2023'!$E$1132,'FEBRERO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2023'!$C$1134:$H$1134</c15:sqref>
                  </c15:fullRef>
                </c:ext>
              </c:extLst>
              <c:f>('FEBRERO 2023'!$C$1134,'FEBRERO 2023'!$E$1134,'FEBRERO 2023'!$G$1134)</c:f>
              <c:numCache>
                <c:formatCode>#,##0</c:formatCode>
                <c:ptCount val="3"/>
                <c:pt idx="0">
                  <c:v>15496</c:v>
                </c:pt>
                <c:pt idx="1">
                  <c:v>3245</c:v>
                </c:pt>
                <c:pt idx="2">
                  <c:v>18741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095448"/>
        <c:axId val="4490942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2023'!$C$1132:$H$1132</c15:sqref>
                        </c15:fullRef>
                        <c15:formulaRef>
                          <c15:sqref>('FEBRERO 2023'!$C$1132,'FEBRERO 2023'!$E$1132,'FEBRERO 2023'!$G$1132)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2023'!$C$1132:$H$1132</c15:sqref>
                        </c15:fullRef>
                        <c15:formulaRef>
                          <c15:sqref>('FEBRERO 2023'!$C$1132,'FEBRERO 2023'!$E$1132,'FEBRERO 2023'!$G$1132)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49095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94272"/>
        <c:crosses val="autoZero"/>
        <c:auto val="0"/>
        <c:lblAlgn val="ctr"/>
        <c:lblOffset val="100"/>
        <c:noMultiLvlLbl val="0"/>
      </c:catAx>
      <c:valAx>
        <c:axId val="44909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95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'FEBRERO 2023'!$B$1419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'FEBRERO 2023'!$F$1419</c:f>
              <c:numCache>
                <c:formatCode>#,##0</c:formatCode>
                <c:ptCount val="1"/>
                <c:pt idx="0">
                  <c:v>1862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'FEBRERO 2023'!$B$1421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'FEBRERO 2023'!$F$1421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'FEBRERO 2023'!$B$1423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'FEBRERO 2023'!$F$1423</c:f>
              <c:numCache>
                <c:formatCode>#,##0</c:formatCode>
                <c:ptCount val="1"/>
                <c:pt idx="0">
                  <c:v>4214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'FEBRERO 2023'!$B$1425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'FEBRERO 2023'!$F$1425</c:f>
              <c:numCache>
                <c:formatCode>#,##0</c:formatCode>
                <c:ptCount val="1"/>
                <c:pt idx="0">
                  <c:v>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'FEBRERO 2023'!$B$1427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'FEBRERO 2023'!$F$1427</c:f>
              <c:numCache>
                <c:formatCode>#,##0</c:formatCode>
                <c:ptCount val="1"/>
                <c:pt idx="0">
                  <c:v>3448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'FEBRERO 2023'!$B$1429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'FEBRERO 2023'!$F$1429</c:f>
              <c:numCache>
                <c:formatCode>#,##0</c:formatCode>
                <c:ptCount val="1"/>
                <c:pt idx="0">
                  <c:v>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024632"/>
        <c:axId val="449019536"/>
      </c:barChart>
      <c:catAx>
        <c:axId val="4490246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9019536"/>
        <c:crosses val="autoZero"/>
        <c:auto val="1"/>
        <c:lblAlgn val="ctr"/>
        <c:lblOffset val="100"/>
        <c:noMultiLvlLbl val="0"/>
      </c:catAx>
      <c:valAx>
        <c:axId val="44901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24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5.2960513558516992E-3"/>
                  <c:y val="-3.37037025242227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36179745480948E-2"/>
                  <c:y val="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2023'!$J$1478:$J$1486</c:f>
              <c:numCache>
                <c:formatCode>#,##0</c:formatCode>
                <c:ptCount val="9"/>
                <c:pt idx="0">
                  <c:v>6141</c:v>
                </c:pt>
                <c:pt idx="1">
                  <c:v>11535</c:v>
                </c:pt>
                <c:pt idx="2">
                  <c:v>13345</c:v>
                </c:pt>
                <c:pt idx="3">
                  <c:v>3828</c:v>
                </c:pt>
                <c:pt idx="4">
                  <c:v>12076</c:v>
                </c:pt>
                <c:pt idx="5">
                  <c:v>6744</c:v>
                </c:pt>
                <c:pt idx="6">
                  <c:v>4097</c:v>
                </c:pt>
                <c:pt idx="7">
                  <c:v>9350</c:v>
                </c:pt>
                <c:pt idx="8">
                  <c:v>3921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2023'!$C$1504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2023'!$C$1506:$C$1514</c:f>
              <c:numCache>
                <c:formatCode>#,##0</c:formatCode>
                <c:ptCount val="9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'FEBRERO 2023'!$E$1504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14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'FEBRERO 2023'!$G$1504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019928"/>
        <c:axId val="4490214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'FEBRERO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4901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21496"/>
        <c:crosses val="autoZero"/>
        <c:auto val="0"/>
        <c:lblAlgn val="ctr"/>
        <c:lblOffset val="100"/>
        <c:noMultiLvlLbl val="0"/>
      </c:catAx>
      <c:valAx>
        <c:axId val="44902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1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2023'!$B$388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2023'!$C$387:$H$387</c15:sqref>
                  </c15:fullRef>
                </c:ext>
              </c:extLst>
              <c:f>('FEBRERO 2023'!$C$387,'FEBRERO 2023'!$E$387,'FEBRERO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2023'!$C$388:$H$388</c15:sqref>
                  </c15:fullRef>
                </c:ext>
              </c:extLst>
              <c:f>('FEBRERO 2023'!$C$388,'FEBRERO 2023'!$E$388,'FEBRERO 2023'!$G$388)</c:f>
              <c:numCache>
                <c:formatCode>#,##0</c:formatCode>
                <c:ptCount val="3"/>
                <c:pt idx="0">
                  <c:v>547579</c:v>
                </c:pt>
                <c:pt idx="1">
                  <c:v>77422</c:v>
                </c:pt>
                <c:pt idx="2">
                  <c:v>625001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'FEBRERO 2023'!$B$389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2023'!$C$387:$H$387</c15:sqref>
                  </c15:fullRef>
                </c:ext>
              </c:extLst>
              <c:f>('FEBRERO 2023'!$C$387,'FEBRERO 2023'!$E$387,'FEBRERO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2023'!$C$389:$H$389</c15:sqref>
                  </c15:fullRef>
                </c:ext>
              </c:extLst>
              <c:f>('FEBRERO 2023'!$C$389,'FEBRERO 2023'!$E$389,'FEBRERO 2023'!$G$389)</c:f>
              <c:numCache>
                <c:formatCode>#,##0</c:formatCode>
                <c:ptCount val="3"/>
                <c:pt idx="0">
                  <c:v>593856</c:v>
                </c:pt>
                <c:pt idx="1">
                  <c:v>113066</c:v>
                </c:pt>
                <c:pt idx="2">
                  <c:v>706922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199560"/>
        <c:axId val="444198776"/>
      </c:barChart>
      <c:catAx>
        <c:axId val="44419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98776"/>
        <c:crosses val="autoZero"/>
        <c:auto val="0"/>
        <c:lblAlgn val="ctr"/>
        <c:lblOffset val="100"/>
        <c:noMultiLvlLbl val="0"/>
      </c:catAx>
      <c:valAx>
        <c:axId val="44419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99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6085921865812696E-2"/>
                  <c:y val="-4.71851835339101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5.3415163681726375E-3"/>
                  <c:y val="1.3481481009688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3.474824634232301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4.2826553813464154E-2"/>
                  <c:y val="-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39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018360"/>
        <c:axId val="449024240"/>
      </c:barChart>
      <c:catAx>
        <c:axId val="44901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24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902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1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2023'!$C$1600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22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'FEBRERO 2023'!$E$1600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54</c:v>
                </c:pt>
                <c:pt idx="3">
                  <c:v>12</c:v>
                </c:pt>
                <c:pt idx="4">
                  <c:v>13</c:v>
                </c:pt>
                <c:pt idx="5">
                  <c:v>18</c:v>
                </c:pt>
                <c:pt idx="6">
                  <c:v>15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'FEBRERO 2023'!$G$1600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17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'FEBRERO 2023'!$I$1600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'FEBRERO 2023'!$I$1602:$I$1610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16</c:v>
                </c:pt>
                <c:pt idx="2">
                  <c:v>39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018752"/>
        <c:axId val="449021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'FEBRERO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'FEBRERO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'FEBRERO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4901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21888"/>
        <c:crosses val="autoZero"/>
        <c:auto val="0"/>
        <c:lblAlgn val="ctr"/>
        <c:lblOffset val="100"/>
        <c:noMultiLvlLbl val="0"/>
      </c:catAx>
      <c:valAx>
        <c:axId val="44902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1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056673695210792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2846</c:v>
                </c:pt>
                <c:pt idx="2">
                  <c:v>4942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645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2023'!$B$1692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2023'!$C$1692:$K$1692</c:f>
              <c:numCache>
                <c:formatCode>#,##0</c:formatCode>
                <c:ptCount val="9"/>
                <c:pt idx="0">
                  <c:v>623</c:v>
                </c:pt>
                <c:pt idx="1">
                  <c:v>860</c:v>
                </c:pt>
                <c:pt idx="2">
                  <c:v>1285</c:v>
                </c:pt>
                <c:pt idx="3">
                  <c:v>358</c:v>
                </c:pt>
                <c:pt idx="4">
                  <c:v>752</c:v>
                </c:pt>
                <c:pt idx="5">
                  <c:v>543</c:v>
                </c:pt>
                <c:pt idx="6">
                  <c:v>351</c:v>
                </c:pt>
                <c:pt idx="7">
                  <c:v>905</c:v>
                </c:pt>
                <c:pt idx="8">
                  <c:v>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025808"/>
        <c:axId val="449019144"/>
        <c:extLst xmlns:c16r2="http://schemas.microsoft.com/office/drawing/2015/06/chart"/>
      </c:barChart>
      <c:catAx>
        <c:axId val="44902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19144"/>
        <c:crosses val="autoZero"/>
        <c:auto val="0"/>
        <c:lblAlgn val="ctr"/>
        <c:lblOffset val="100"/>
        <c:noMultiLvlLbl val="0"/>
      </c:catAx>
      <c:valAx>
        <c:axId val="44901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2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2023'!$C$1693:$K$1693</c:f>
              <c:numCache>
                <c:formatCode>#,##0</c:formatCode>
                <c:ptCount val="9"/>
                <c:pt idx="0">
                  <c:v>60403</c:v>
                </c:pt>
                <c:pt idx="1">
                  <c:v>74226</c:v>
                </c:pt>
                <c:pt idx="2">
                  <c:v>79508</c:v>
                </c:pt>
                <c:pt idx="3">
                  <c:v>30027</c:v>
                </c:pt>
                <c:pt idx="4">
                  <c:v>59292</c:v>
                </c:pt>
                <c:pt idx="5">
                  <c:v>59817</c:v>
                </c:pt>
                <c:pt idx="6">
                  <c:v>29172</c:v>
                </c:pt>
                <c:pt idx="7">
                  <c:v>97846</c:v>
                </c:pt>
                <c:pt idx="8">
                  <c:v>33919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'FEBRERO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2023'!$E$1540:$E$1548</c:f>
              <c:numCache>
                <c:formatCode>#,##0</c:formatCode>
                <c:ptCount val="9"/>
                <c:pt idx="0">
                  <c:v>917</c:v>
                </c:pt>
                <c:pt idx="1">
                  <c:v>343</c:v>
                </c:pt>
                <c:pt idx="2">
                  <c:v>417</c:v>
                </c:pt>
                <c:pt idx="3">
                  <c:v>202</c:v>
                </c:pt>
                <c:pt idx="4">
                  <c:v>497</c:v>
                </c:pt>
                <c:pt idx="5">
                  <c:v>396</c:v>
                </c:pt>
                <c:pt idx="6">
                  <c:v>294</c:v>
                </c:pt>
                <c:pt idx="7">
                  <c:v>163</c:v>
                </c:pt>
                <c:pt idx="8">
                  <c:v>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'FEBRERO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82</c:v>
                </c:pt>
                <c:pt idx="2">
                  <c:v>101</c:v>
                </c:pt>
                <c:pt idx="3">
                  <c:v>40</c:v>
                </c:pt>
                <c:pt idx="4">
                  <c:v>53</c:v>
                </c:pt>
                <c:pt idx="5">
                  <c:v>45</c:v>
                </c:pt>
                <c:pt idx="6">
                  <c:v>59</c:v>
                </c:pt>
                <c:pt idx="7">
                  <c:v>34</c:v>
                </c:pt>
                <c:pt idx="8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'FEBRERO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'FEBRERO 2023'!$I$1540:$I$1548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023064"/>
        <c:axId val="449724392"/>
      </c:barChart>
      <c:catAx>
        <c:axId val="44902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724392"/>
        <c:crosses val="autoZero"/>
        <c:auto val="0"/>
        <c:lblAlgn val="ctr"/>
        <c:lblOffset val="100"/>
        <c:noMultiLvlLbl val="0"/>
      </c:catAx>
      <c:valAx>
        <c:axId val="44972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23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2023'!$L$1540:$L$1548</c:f>
              <c:numCache>
                <c:formatCode>#,##0</c:formatCode>
                <c:ptCount val="9"/>
                <c:pt idx="0">
                  <c:v>7853</c:v>
                </c:pt>
                <c:pt idx="1">
                  <c:v>5141</c:v>
                </c:pt>
                <c:pt idx="2">
                  <c:v>4593</c:v>
                </c:pt>
                <c:pt idx="3">
                  <c:v>2456</c:v>
                </c:pt>
                <c:pt idx="4">
                  <c:v>4687</c:v>
                </c:pt>
                <c:pt idx="5">
                  <c:v>4268</c:v>
                </c:pt>
                <c:pt idx="6">
                  <c:v>3916</c:v>
                </c:pt>
                <c:pt idx="7">
                  <c:v>2208</c:v>
                </c:pt>
                <c:pt idx="8">
                  <c:v>2737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'FEBRERO 2023'!$C$1549</c:f>
              <c:numCache>
                <c:formatCode>#,##0</c:formatCode>
                <c:ptCount val="1"/>
                <c:pt idx="0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'FEBRERO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'FEBRERO 2023'!$E$1549</c:f>
              <c:numCache>
                <c:formatCode>#,##0</c:formatCode>
                <c:ptCount val="1"/>
                <c:pt idx="0">
                  <c:v>3440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'FEBRERO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'FEBRERO 2023'!$G$1549</c:f>
              <c:numCache>
                <c:formatCode>#,##0</c:formatCode>
                <c:ptCount val="1"/>
                <c:pt idx="0">
                  <c:v>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'FEBRERO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'FEBRERO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'FEBRERO 2023'!$I$1549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726744"/>
        <c:axId val="449727136"/>
      </c:barChart>
      <c:catAx>
        <c:axId val="449726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49727136"/>
        <c:crosses val="autoZero"/>
        <c:auto val="0"/>
        <c:lblAlgn val="ctr"/>
        <c:lblOffset val="100"/>
        <c:noMultiLvlLbl val="0"/>
      </c:catAx>
      <c:valAx>
        <c:axId val="44972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726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378042232891E-2"/>
                  <c:y val="1.00739597429070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0.14828946888308547"/>
                  <c:y val="-0.4954445585888602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2960524601101955E-3"/>
                  <c:y val="2.69629691749039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5888157380330586E-2"/>
                  <c:y val="1.34814845874519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2023'!$C$1538:$J$1538</c15:sqref>
                  </c15:fullRef>
                </c:ext>
              </c:extLst>
              <c:f>('FEBRERO 2023'!$C$1538,'FEBRERO 2023'!$E$1538,'FEBRERO 2023'!$G$1538,'FEBRERO 2023'!$I$1538)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2023'!$C$1549:$J$1549</c15:sqref>
                  </c15:fullRef>
                </c:ext>
              </c:extLst>
              <c:f>('FEBRERO 2023'!$C$1549,'FEBRERO 2023'!$E$1549,'FEBRERO 2023'!$G$1549,'FEBRERO 2023'!$I$1549)</c:f>
              <c:numCache>
                <c:formatCode>#,##0</c:formatCode>
                <c:ptCount val="4"/>
                <c:pt idx="0">
                  <c:v>116</c:v>
                </c:pt>
                <c:pt idx="1">
                  <c:v>3440</c:v>
                </c:pt>
                <c:pt idx="2">
                  <c:v>522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'FEBRERO 2023'!$D$1549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91DA-4684-BE07-CDD4A117C44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'FEBRERO 2023'!$F$1549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91DA-4684-BE07-CDD4A117C44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'FEBRERO 2023'!$H$1549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91DA-4684-BE07-CDD4A117C44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'FEBRERO 2023'!$J$1549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91DA-4684-BE07-CDD4A117C44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2023'!$B$373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'FEBRERO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2023'!$C$373:$K$373</c:f>
              <c:numCache>
                <c:formatCode>#,##0</c:formatCode>
                <c:ptCount val="9"/>
                <c:pt idx="0">
                  <c:v>39457</c:v>
                </c:pt>
                <c:pt idx="1">
                  <c:v>61733</c:v>
                </c:pt>
                <c:pt idx="2">
                  <c:v>55782</c:v>
                </c:pt>
                <c:pt idx="3">
                  <c:v>13939</c:v>
                </c:pt>
                <c:pt idx="4">
                  <c:v>79131</c:v>
                </c:pt>
                <c:pt idx="5">
                  <c:v>44280</c:v>
                </c:pt>
                <c:pt idx="6">
                  <c:v>21873</c:v>
                </c:pt>
                <c:pt idx="7">
                  <c:v>51464</c:v>
                </c:pt>
                <c:pt idx="8">
                  <c:v>21974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'FEBRERO 2023'!$B$374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'FEBRERO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2023'!$C$374:$K$374</c:f>
              <c:numCache>
                <c:formatCode>#,##0</c:formatCode>
                <c:ptCount val="9"/>
                <c:pt idx="0">
                  <c:v>43621</c:v>
                </c:pt>
                <c:pt idx="1">
                  <c:v>72497</c:v>
                </c:pt>
                <c:pt idx="2">
                  <c:v>62899</c:v>
                </c:pt>
                <c:pt idx="3">
                  <c:v>15613</c:v>
                </c:pt>
                <c:pt idx="4">
                  <c:v>77775</c:v>
                </c:pt>
                <c:pt idx="5">
                  <c:v>55811</c:v>
                </c:pt>
                <c:pt idx="6">
                  <c:v>20180</c:v>
                </c:pt>
                <c:pt idx="7">
                  <c:v>60126</c:v>
                </c:pt>
                <c:pt idx="8">
                  <c:v>22775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444199952"/>
        <c:axId val="444202304"/>
      </c:barChart>
      <c:catAx>
        <c:axId val="44419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202304"/>
        <c:crosses val="autoZero"/>
        <c:auto val="1"/>
        <c:lblAlgn val="ctr"/>
        <c:lblOffset val="100"/>
        <c:noMultiLvlLbl val="0"/>
      </c:catAx>
      <c:valAx>
        <c:axId val="44420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9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5.1347155286734511E-3"/>
                  <c:y val="5.6483815756019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"/>
                  <c:y val="-6.27597952844661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1766920487407293E-17"/>
                  <c:y val="1.8827938585339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5.1347155286735457E-3"/>
                  <c:y val="1.56899488211165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3625958210693093E-2"/>
                  <c:y val="1.2551835513989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('FEBRERO 2023'!$B$1419,'FEBRERO 2023'!$B$1421,'FEBRERO 2023'!$B$1423,'FEBRERO 2023'!$B$1425,'FEBRERO 2023'!$B$1427,'FEBRERO 2023'!$B$1429)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('FEBRERO 2023'!$F$1420,'FEBRERO 2023'!$F$1422,'FEBRERO 2023'!$F$1424,'FEBRERO 2023'!$F$1426,'FEBRERO 2023'!$F$1428,'FEBRERO 2023'!$F$1430)</c:f>
              <c:numCache>
                <c:formatCode>#,##0</c:formatCode>
                <c:ptCount val="6"/>
                <c:pt idx="0">
                  <c:v>71037</c:v>
                </c:pt>
                <c:pt idx="1">
                  <c:v>37677</c:v>
                </c:pt>
                <c:pt idx="2">
                  <c:v>37859</c:v>
                </c:pt>
                <c:pt idx="3">
                  <c:v>13623</c:v>
                </c:pt>
                <c:pt idx="4">
                  <c:v>22697</c:v>
                </c:pt>
                <c:pt idx="5">
                  <c:v>8922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2023'!$B$1629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2023'!$D$1629:$L$1629</c:f>
              <c:numCache>
                <c:formatCode>#,##0</c:formatCode>
                <c:ptCount val="9"/>
                <c:pt idx="0">
                  <c:v>248</c:v>
                </c:pt>
                <c:pt idx="1">
                  <c:v>86</c:v>
                </c:pt>
                <c:pt idx="2">
                  <c:v>173</c:v>
                </c:pt>
                <c:pt idx="3">
                  <c:v>33</c:v>
                </c:pt>
                <c:pt idx="4">
                  <c:v>55</c:v>
                </c:pt>
                <c:pt idx="5">
                  <c:v>231</c:v>
                </c:pt>
                <c:pt idx="6">
                  <c:v>49</c:v>
                </c:pt>
                <c:pt idx="7">
                  <c:v>66</c:v>
                </c:pt>
                <c:pt idx="8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'FEBRERO 2023'!$B$1631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'FEBRERO 2023'!$B$1633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2023'!$D$1633:$L$1633</c:f>
              <c:numCache>
                <c:formatCode>#,##0</c:formatCode>
                <c:ptCount val="9"/>
                <c:pt idx="0">
                  <c:v>129</c:v>
                </c:pt>
                <c:pt idx="1">
                  <c:v>28</c:v>
                </c:pt>
                <c:pt idx="2">
                  <c:v>17</c:v>
                </c:pt>
                <c:pt idx="3">
                  <c:v>7</c:v>
                </c:pt>
                <c:pt idx="4">
                  <c:v>28</c:v>
                </c:pt>
                <c:pt idx="5">
                  <c:v>93</c:v>
                </c:pt>
                <c:pt idx="6">
                  <c:v>9</c:v>
                </c:pt>
                <c:pt idx="7">
                  <c:v>17</c:v>
                </c:pt>
                <c:pt idx="8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'FEBRERO 2023'!$B$1635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2023'!$D$1635:$L$1635</c:f>
              <c:numCache>
                <c:formatCode>#,##0</c:formatCode>
                <c:ptCount val="9"/>
                <c:pt idx="0">
                  <c:v>286</c:v>
                </c:pt>
                <c:pt idx="1">
                  <c:v>224</c:v>
                </c:pt>
                <c:pt idx="2">
                  <c:v>443</c:v>
                </c:pt>
                <c:pt idx="3">
                  <c:v>30</c:v>
                </c:pt>
                <c:pt idx="4">
                  <c:v>457</c:v>
                </c:pt>
                <c:pt idx="5">
                  <c:v>58</c:v>
                </c:pt>
                <c:pt idx="6">
                  <c:v>119</c:v>
                </c:pt>
                <c:pt idx="7">
                  <c:v>165</c:v>
                </c:pt>
                <c:pt idx="8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'FEBRERO 2023'!$B$1637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2023'!$D$1637:$L$1637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725960"/>
        <c:axId val="450934552"/>
        <c:extLst xmlns:c16r2="http://schemas.microsoft.com/office/drawing/2015/06/chart"/>
      </c:barChart>
      <c:catAx>
        <c:axId val="44972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4552"/>
        <c:crosses val="autoZero"/>
        <c:auto val="0"/>
        <c:lblAlgn val="ctr"/>
        <c:lblOffset val="100"/>
        <c:noMultiLvlLbl val="0"/>
      </c:catAx>
      <c:valAx>
        <c:axId val="450934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72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2023'!$D$1640:$L$1640</c:f>
              <c:numCache>
                <c:formatCode>#,##0</c:formatCode>
                <c:ptCount val="9"/>
                <c:pt idx="0">
                  <c:v>5078</c:v>
                </c:pt>
                <c:pt idx="1">
                  <c:v>2229</c:v>
                </c:pt>
                <c:pt idx="2">
                  <c:v>3476</c:v>
                </c:pt>
                <c:pt idx="3">
                  <c:v>518</c:v>
                </c:pt>
                <c:pt idx="4">
                  <c:v>2936</c:v>
                </c:pt>
                <c:pt idx="5">
                  <c:v>3814</c:v>
                </c:pt>
                <c:pt idx="6">
                  <c:v>1088</c:v>
                </c:pt>
                <c:pt idx="7">
                  <c:v>1496</c:v>
                </c:pt>
                <c:pt idx="8">
                  <c:v>2062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2023'!$D$1640:$L$1640</c:f>
              <c:numCache>
                <c:formatCode>#,##0</c:formatCode>
                <c:ptCount val="9"/>
                <c:pt idx="0">
                  <c:v>5078</c:v>
                </c:pt>
                <c:pt idx="1">
                  <c:v>2229</c:v>
                </c:pt>
                <c:pt idx="2">
                  <c:v>3476</c:v>
                </c:pt>
                <c:pt idx="3">
                  <c:v>518</c:v>
                </c:pt>
                <c:pt idx="4">
                  <c:v>2936</c:v>
                </c:pt>
                <c:pt idx="5">
                  <c:v>3814</c:v>
                </c:pt>
                <c:pt idx="6">
                  <c:v>1088</c:v>
                </c:pt>
                <c:pt idx="7">
                  <c:v>1496</c:v>
                </c:pt>
                <c:pt idx="8">
                  <c:v>2062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2023'!$B$1663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2023'!$D$1663:$L$1663</c:f>
              <c:numCache>
                <c:formatCode>#,##0</c:formatCode>
                <c:ptCount val="9"/>
                <c:pt idx="0">
                  <c:v>50</c:v>
                </c:pt>
                <c:pt idx="1">
                  <c:v>37</c:v>
                </c:pt>
                <c:pt idx="2">
                  <c:v>50</c:v>
                </c:pt>
                <c:pt idx="3">
                  <c:v>4</c:v>
                </c:pt>
                <c:pt idx="4">
                  <c:v>83</c:v>
                </c:pt>
                <c:pt idx="5">
                  <c:v>35</c:v>
                </c:pt>
                <c:pt idx="6">
                  <c:v>15</c:v>
                </c:pt>
                <c:pt idx="7">
                  <c:v>25</c:v>
                </c:pt>
                <c:pt idx="8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'FEBRERO 2023'!$B$1665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2023'!$D$1665:$L$1665</c:f>
              <c:numCache>
                <c:formatCode>#,##0</c:formatCode>
                <c:ptCount val="9"/>
                <c:pt idx="0">
                  <c:v>25</c:v>
                </c:pt>
                <c:pt idx="1">
                  <c:v>15</c:v>
                </c:pt>
                <c:pt idx="2">
                  <c:v>10</c:v>
                </c:pt>
                <c:pt idx="3">
                  <c:v>8</c:v>
                </c:pt>
                <c:pt idx="4">
                  <c:v>17</c:v>
                </c:pt>
                <c:pt idx="5">
                  <c:v>23</c:v>
                </c:pt>
                <c:pt idx="6">
                  <c:v>19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'FEBRERO 2023'!$B$1667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2023'!$D$1667:$L$1667</c:f>
              <c:numCache>
                <c:formatCode>#,##0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'FEBRERO 2023'!$B$1669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2023'!$D$1669:$L$1669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'FEBRERO 2023'!$B$1671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934944"/>
        <c:axId val="450931024"/>
        <c:extLst xmlns:c16r2="http://schemas.microsoft.com/office/drawing/2015/06/chart"/>
      </c:barChart>
      <c:catAx>
        <c:axId val="45093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1024"/>
        <c:crosses val="autoZero"/>
        <c:auto val="0"/>
        <c:lblAlgn val="ctr"/>
        <c:lblOffset val="100"/>
        <c:noMultiLvlLbl val="0"/>
      </c:catAx>
      <c:valAx>
        <c:axId val="4509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sz="1400" b="1" i="0" u="none" strike="noStrike" baseline="0">
                <a:effectLst/>
              </a:rPr>
              <a:t>FEBRERO </a:t>
            </a:r>
            <a:r>
              <a:rPr lang="en-US" b="1">
                <a:solidFill>
                  <a:srgbClr val="7DB51A"/>
                </a:solidFill>
              </a:rPr>
              <a:t>2023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Canadá</c:v>
                </c:pt>
                <c:pt idx="5">
                  <c:v>Méjico</c:v>
                </c:pt>
                <c:pt idx="6">
                  <c:v>China</c:v>
                </c:pt>
                <c:pt idx="7">
                  <c:v>Brasil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Francia</c:v>
                </c:pt>
                <c:pt idx="14">
                  <c:v>Portugal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6.8679318316929999E-2</c:v>
                </c:pt>
                <c:pt idx="1">
                  <c:v>5.7667425193209998E-2</c:v>
                </c:pt>
                <c:pt idx="2">
                  <c:v>0.11223703679239</c:v>
                </c:pt>
                <c:pt idx="3">
                  <c:v>5.7690732545081997E-3</c:v>
                </c:pt>
                <c:pt idx="4">
                  <c:v>5.8221018561331996E-3</c:v>
                </c:pt>
                <c:pt idx="5">
                  <c:v>1.5009901578704E-2</c:v>
                </c:pt>
                <c:pt idx="6">
                  <c:v>1.5307107470771001E-2</c:v>
                </c:pt>
                <c:pt idx="7">
                  <c:v>2.5639087786511999E-2</c:v>
                </c:pt>
                <c:pt idx="8">
                  <c:v>4.6437793117115003E-2</c:v>
                </c:pt>
                <c:pt idx="9">
                  <c:v>5.3284850386419003E-2</c:v>
                </c:pt>
                <c:pt idx="10">
                  <c:v>5.6024149547525999E-2</c:v>
                </c:pt>
                <c:pt idx="11">
                  <c:v>8.0916166853820998E-2</c:v>
                </c:pt>
                <c:pt idx="12">
                  <c:v>9.5365460070018004E-2</c:v>
                </c:pt>
                <c:pt idx="13">
                  <c:v>0.17331047295065999</c:v>
                </c:pt>
                <c:pt idx="14">
                  <c:v>0.18853005482529001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0935336"/>
        <c:axId val="450935728"/>
      </c:barChart>
      <c:catAx>
        <c:axId val="450935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5728"/>
        <c:crosses val="autoZero"/>
        <c:auto val="1"/>
        <c:lblAlgn val="ctr"/>
        <c:lblOffset val="100"/>
        <c:noMultiLvlLbl val="0"/>
      </c:catAx>
      <c:valAx>
        <c:axId val="45093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5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03385993241336E-2"/>
          <c:y val="0.24295682647376105"/>
          <c:w val="0.92121214895706749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281451</c:v>
                </c:pt>
                <c:pt idx="1">
                  <c:v>389633</c:v>
                </c:pt>
                <c:pt idx="2">
                  <c:v>449376</c:v>
                </c:pt>
                <c:pt idx="3">
                  <c:v>681947</c:v>
                </c:pt>
                <c:pt idx="4">
                  <c:v>692687</c:v>
                </c:pt>
                <c:pt idx="5">
                  <c:v>744246</c:v>
                </c:pt>
                <c:pt idx="6">
                  <c:v>862818</c:v>
                </c:pt>
                <c:pt idx="7">
                  <c:v>1247844</c:v>
                </c:pt>
                <c:pt idx="8">
                  <c:v>805617</c:v>
                </c:pt>
                <c:pt idx="9">
                  <c:v>741718</c:v>
                </c:pt>
                <c:pt idx="10">
                  <c:v>547819</c:v>
                </c:pt>
                <c:pt idx="11">
                  <c:v>478501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358730</c:v>
                </c:pt>
                <c:pt idx="1">
                  <c:v>431297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0936904"/>
        <c:axId val="450929064"/>
      </c:lineChart>
      <c:catAx>
        <c:axId val="450936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29064"/>
        <c:crosses val="autoZero"/>
        <c:auto val="1"/>
        <c:lblAlgn val="ctr"/>
        <c:lblOffset val="100"/>
        <c:noMultiLvlLbl val="0"/>
      </c:catAx>
      <c:valAx>
        <c:axId val="45092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6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455882</c:v>
                </c:pt>
                <c:pt idx="1">
                  <c:v>625001</c:v>
                </c:pt>
                <c:pt idx="2">
                  <c:v>733247</c:v>
                </c:pt>
                <c:pt idx="3">
                  <c:v>1160823</c:v>
                </c:pt>
                <c:pt idx="4">
                  <c:v>1125964</c:v>
                </c:pt>
                <c:pt idx="5">
                  <c:v>1219897</c:v>
                </c:pt>
                <c:pt idx="6">
                  <c:v>1443163</c:v>
                </c:pt>
                <c:pt idx="7">
                  <c:v>2171143</c:v>
                </c:pt>
                <c:pt idx="8">
                  <c:v>1273778</c:v>
                </c:pt>
                <c:pt idx="9">
                  <c:v>1229946</c:v>
                </c:pt>
                <c:pt idx="10">
                  <c:v>869267</c:v>
                </c:pt>
                <c:pt idx="11">
                  <c:v>815320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574399</c:v>
                </c:pt>
                <c:pt idx="1">
                  <c:v>706922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36120"/>
        <c:axId val="450930632"/>
      </c:lineChart>
      <c:catAx>
        <c:axId val="45093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0632"/>
        <c:crosses val="autoZero"/>
        <c:auto val="1"/>
        <c:lblAlgn val="ctr"/>
        <c:lblOffset val="100"/>
        <c:noMultiLvlLbl val="0"/>
      </c:catAx>
      <c:valAx>
        <c:axId val="45093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229828</c:v>
                </c:pt>
                <c:pt idx="1">
                  <c:v>293017</c:v>
                </c:pt>
                <c:pt idx="2">
                  <c:v>345353</c:v>
                </c:pt>
                <c:pt idx="3">
                  <c:v>465973</c:v>
                </c:pt>
                <c:pt idx="4">
                  <c:v>473233</c:v>
                </c:pt>
                <c:pt idx="5">
                  <c:v>493626</c:v>
                </c:pt>
                <c:pt idx="6">
                  <c:v>557228</c:v>
                </c:pt>
                <c:pt idx="7">
                  <c:v>798195</c:v>
                </c:pt>
                <c:pt idx="8">
                  <c:v>560120</c:v>
                </c:pt>
                <c:pt idx="9">
                  <c:v>518590</c:v>
                </c:pt>
                <c:pt idx="10">
                  <c:v>406302</c:v>
                </c:pt>
                <c:pt idx="11">
                  <c:v>335219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277096</c:v>
                </c:pt>
                <c:pt idx="1">
                  <c:v>317565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24752"/>
        <c:axId val="450925144"/>
      </c:lineChart>
      <c:catAx>
        <c:axId val="45092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25144"/>
        <c:crosses val="autoZero"/>
        <c:auto val="1"/>
        <c:lblAlgn val="ctr"/>
        <c:lblOffset val="100"/>
        <c:noMultiLvlLbl val="0"/>
      </c:catAx>
      <c:valAx>
        <c:axId val="45092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2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348819</c:v>
                </c:pt>
                <c:pt idx="1">
                  <c:v>442568</c:v>
                </c:pt>
                <c:pt idx="2">
                  <c:v>529251</c:v>
                </c:pt>
                <c:pt idx="3">
                  <c:v>718544</c:v>
                </c:pt>
                <c:pt idx="4">
                  <c:v>731642</c:v>
                </c:pt>
                <c:pt idx="5">
                  <c:v>756578</c:v>
                </c:pt>
                <c:pt idx="6">
                  <c:v>822671</c:v>
                </c:pt>
                <c:pt idx="7">
                  <c:v>1157151</c:v>
                </c:pt>
                <c:pt idx="8">
                  <c:v>844900</c:v>
                </c:pt>
                <c:pt idx="9">
                  <c:v>824868</c:v>
                </c:pt>
                <c:pt idx="10">
                  <c:v>615100</c:v>
                </c:pt>
                <c:pt idx="11">
                  <c:v>510434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424175</c:v>
                </c:pt>
                <c:pt idx="1">
                  <c:v>494482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29456"/>
        <c:axId val="450936512"/>
      </c:lineChart>
      <c:catAx>
        <c:axId val="45092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6512"/>
        <c:crosses val="autoZero"/>
        <c:auto val="1"/>
        <c:lblAlgn val="ctr"/>
        <c:lblOffset val="100"/>
        <c:noMultiLvlLbl val="0"/>
      </c:catAx>
      <c:valAx>
        <c:axId val="45093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2023'!$B$403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2023'!$C$403:$K$403</c:f>
              <c:numCache>
                <c:formatCode>#,##0</c:formatCode>
                <c:ptCount val="9"/>
                <c:pt idx="0">
                  <c:v>61298</c:v>
                </c:pt>
                <c:pt idx="1">
                  <c:v>94835</c:v>
                </c:pt>
                <c:pt idx="2">
                  <c:v>91140</c:v>
                </c:pt>
                <c:pt idx="3">
                  <c:v>26155</c:v>
                </c:pt>
                <c:pt idx="4">
                  <c:v>129740</c:v>
                </c:pt>
                <c:pt idx="5">
                  <c:v>66180</c:v>
                </c:pt>
                <c:pt idx="6">
                  <c:v>38416</c:v>
                </c:pt>
                <c:pt idx="7">
                  <c:v>83746</c:v>
                </c:pt>
                <c:pt idx="8">
                  <c:v>33491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'FEBRERO 2023'!$B$404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'FEBRERO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2023'!$C$404:$K$404</c:f>
              <c:numCache>
                <c:formatCode>#,##0</c:formatCode>
                <c:ptCount val="9"/>
                <c:pt idx="0">
                  <c:v>72609</c:v>
                </c:pt>
                <c:pt idx="1">
                  <c:v>113679</c:v>
                </c:pt>
                <c:pt idx="2">
                  <c:v>106838</c:v>
                </c:pt>
                <c:pt idx="3">
                  <c:v>27948</c:v>
                </c:pt>
                <c:pt idx="4">
                  <c:v>133768</c:v>
                </c:pt>
                <c:pt idx="5">
                  <c:v>78827</c:v>
                </c:pt>
                <c:pt idx="6">
                  <c:v>37566</c:v>
                </c:pt>
                <c:pt idx="7">
                  <c:v>99761</c:v>
                </c:pt>
                <c:pt idx="8">
                  <c:v>35926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399152"/>
        <c:axId val="444404248"/>
      </c:barChart>
      <c:catAx>
        <c:axId val="44439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04248"/>
        <c:crosses val="autoZero"/>
        <c:auto val="1"/>
        <c:lblAlgn val="ctr"/>
        <c:lblOffset val="100"/>
        <c:noMultiLvlLbl val="0"/>
      </c:catAx>
      <c:valAx>
        <c:axId val="444404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39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3388</c:v>
                </c:pt>
                <c:pt idx="1">
                  <c:v>5353</c:v>
                </c:pt>
                <c:pt idx="2">
                  <c:v>5232</c:v>
                </c:pt>
                <c:pt idx="3">
                  <c:v>11378</c:v>
                </c:pt>
                <c:pt idx="4">
                  <c:v>10243</c:v>
                </c:pt>
                <c:pt idx="5">
                  <c:v>16464</c:v>
                </c:pt>
                <c:pt idx="6">
                  <c:v>14458</c:v>
                </c:pt>
                <c:pt idx="7">
                  <c:v>24629</c:v>
                </c:pt>
                <c:pt idx="8">
                  <c:v>15129</c:v>
                </c:pt>
                <c:pt idx="9">
                  <c:v>14122</c:v>
                </c:pt>
                <c:pt idx="10">
                  <c:v>7135</c:v>
                </c:pt>
                <c:pt idx="11">
                  <c:v>7324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4946</c:v>
                </c:pt>
                <c:pt idx="1">
                  <c:v>7896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33768"/>
        <c:axId val="450927104"/>
      </c:lineChart>
      <c:catAx>
        <c:axId val="450933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27104"/>
        <c:crosses val="autoZero"/>
        <c:auto val="1"/>
        <c:lblAlgn val="ctr"/>
        <c:lblOffset val="100"/>
        <c:noMultiLvlLbl val="0"/>
      </c:catAx>
      <c:valAx>
        <c:axId val="45092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3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8069</c:v>
                </c:pt>
                <c:pt idx="1">
                  <c:v>10955</c:v>
                </c:pt>
                <c:pt idx="2">
                  <c:v>12885</c:v>
                </c:pt>
                <c:pt idx="3">
                  <c:v>21608</c:v>
                </c:pt>
                <c:pt idx="4">
                  <c:v>20327</c:v>
                </c:pt>
                <c:pt idx="5">
                  <c:v>28296</c:v>
                </c:pt>
                <c:pt idx="6">
                  <c:v>24791</c:v>
                </c:pt>
                <c:pt idx="7">
                  <c:v>36820</c:v>
                </c:pt>
                <c:pt idx="8">
                  <c:v>29974</c:v>
                </c:pt>
                <c:pt idx="9">
                  <c:v>21978</c:v>
                </c:pt>
                <c:pt idx="10">
                  <c:v>15304</c:v>
                </c:pt>
                <c:pt idx="11">
                  <c:v>14945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10224</c:v>
                </c:pt>
                <c:pt idx="1">
                  <c:v>16515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27888"/>
        <c:axId val="450931416"/>
      </c:lineChart>
      <c:catAx>
        <c:axId val="45092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1416"/>
        <c:crosses val="autoZero"/>
        <c:auto val="1"/>
        <c:lblAlgn val="ctr"/>
        <c:lblOffset val="100"/>
        <c:noMultiLvlLbl val="0"/>
      </c:catAx>
      <c:valAx>
        <c:axId val="45093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27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26772</c:v>
                </c:pt>
                <c:pt idx="1">
                  <c:v>46257</c:v>
                </c:pt>
                <c:pt idx="2">
                  <c:v>48671</c:v>
                </c:pt>
                <c:pt idx="3">
                  <c:v>95600</c:v>
                </c:pt>
                <c:pt idx="4">
                  <c:v>79540</c:v>
                </c:pt>
                <c:pt idx="5">
                  <c:v>88539</c:v>
                </c:pt>
                <c:pt idx="6">
                  <c:v>105396</c:v>
                </c:pt>
                <c:pt idx="7">
                  <c:v>176832</c:v>
                </c:pt>
                <c:pt idx="8">
                  <c:v>93598</c:v>
                </c:pt>
                <c:pt idx="9">
                  <c:v>103493</c:v>
                </c:pt>
                <c:pt idx="10">
                  <c:v>70287</c:v>
                </c:pt>
                <c:pt idx="11">
                  <c:v>72434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36749</c:v>
                </c:pt>
                <c:pt idx="1">
                  <c:v>49204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29848"/>
        <c:axId val="450932200"/>
      </c:lineChart>
      <c:catAx>
        <c:axId val="45092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2200"/>
        <c:crosses val="autoZero"/>
        <c:auto val="1"/>
        <c:lblAlgn val="ctr"/>
        <c:lblOffset val="100"/>
        <c:noMultiLvlLbl val="0"/>
      </c:catAx>
      <c:valAx>
        <c:axId val="45093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29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48743</c:v>
                </c:pt>
                <c:pt idx="1">
                  <c:v>83050</c:v>
                </c:pt>
                <c:pt idx="2">
                  <c:v>84632</c:v>
                </c:pt>
                <c:pt idx="3">
                  <c:v>193270</c:v>
                </c:pt>
                <c:pt idx="4">
                  <c:v>133587</c:v>
                </c:pt>
                <c:pt idx="5">
                  <c:v>165479</c:v>
                </c:pt>
                <c:pt idx="6">
                  <c:v>217525</c:v>
                </c:pt>
                <c:pt idx="7">
                  <c:v>421153</c:v>
                </c:pt>
                <c:pt idx="8">
                  <c:v>166982</c:v>
                </c:pt>
                <c:pt idx="9">
                  <c:v>191125</c:v>
                </c:pt>
                <c:pt idx="10">
                  <c:v>121048</c:v>
                </c:pt>
                <c:pt idx="11">
                  <c:v>155724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62575</c:v>
                </c:pt>
                <c:pt idx="1">
                  <c:v>85607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38080"/>
        <c:axId val="450938472"/>
      </c:lineChart>
      <c:catAx>
        <c:axId val="45093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8472"/>
        <c:crosses val="autoZero"/>
        <c:auto val="1"/>
        <c:lblAlgn val="ctr"/>
        <c:lblOffset val="100"/>
        <c:noMultiLvlLbl val="0"/>
      </c:catAx>
      <c:valAx>
        <c:axId val="45093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099455180521319"/>
          <c:y val="6.4248762797780051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1720</c:v>
                </c:pt>
                <c:pt idx="1">
                  <c:v>6609</c:v>
                </c:pt>
                <c:pt idx="2">
                  <c:v>9152</c:v>
                </c:pt>
                <c:pt idx="3">
                  <c:v>26192</c:v>
                </c:pt>
                <c:pt idx="4">
                  <c:v>37728</c:v>
                </c:pt>
                <c:pt idx="5">
                  <c:v>39300</c:v>
                </c:pt>
                <c:pt idx="6">
                  <c:v>76406</c:v>
                </c:pt>
                <c:pt idx="7">
                  <c:v>88133</c:v>
                </c:pt>
                <c:pt idx="8">
                  <c:v>31986</c:v>
                </c:pt>
                <c:pt idx="9">
                  <c:v>18066</c:v>
                </c:pt>
                <c:pt idx="10">
                  <c:v>8334</c:v>
                </c:pt>
                <c:pt idx="11">
                  <c:v>4738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4295</c:v>
                </c:pt>
                <c:pt idx="1">
                  <c:v>5464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39256"/>
        <c:axId val="450939648"/>
      </c:lineChart>
      <c:catAx>
        <c:axId val="45093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9648"/>
        <c:crosses val="autoZero"/>
        <c:auto val="1"/>
        <c:lblAlgn val="ctr"/>
        <c:lblOffset val="100"/>
        <c:noMultiLvlLbl val="0"/>
      </c:catAx>
      <c:valAx>
        <c:axId val="45093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9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2947</c:v>
                </c:pt>
                <c:pt idx="1">
                  <c:v>11314</c:v>
                </c:pt>
                <c:pt idx="2">
                  <c:v>15095</c:v>
                </c:pt>
                <c:pt idx="3">
                  <c:v>60766</c:v>
                </c:pt>
                <c:pt idx="4">
                  <c:v>79257</c:v>
                </c:pt>
                <c:pt idx="5">
                  <c:v>85884</c:v>
                </c:pt>
                <c:pt idx="6">
                  <c:v>157088</c:v>
                </c:pt>
                <c:pt idx="7">
                  <c:v>223036</c:v>
                </c:pt>
                <c:pt idx="8">
                  <c:v>61451</c:v>
                </c:pt>
                <c:pt idx="9">
                  <c:v>35786</c:v>
                </c:pt>
                <c:pt idx="10">
                  <c:v>14781</c:v>
                </c:pt>
                <c:pt idx="11">
                  <c:v>7445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6394</c:v>
                </c:pt>
                <c:pt idx="1">
                  <c:v>9120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40432"/>
        <c:axId val="450937688"/>
      </c:lineChart>
      <c:catAx>
        <c:axId val="45094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37688"/>
        <c:crosses val="autoZero"/>
        <c:auto val="1"/>
        <c:lblAlgn val="ctr"/>
        <c:lblOffset val="100"/>
        <c:noMultiLvlLbl val="0"/>
      </c:catAx>
      <c:valAx>
        <c:axId val="45093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94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94</c:v>
                </c:pt>
                <c:pt idx="1">
                  <c:v>5691</c:v>
                </c:pt>
                <c:pt idx="2">
                  <c:v>7499</c:v>
                </c:pt>
                <c:pt idx="3">
                  <c:v>22459</c:v>
                </c:pt>
                <c:pt idx="4">
                  <c:v>35794</c:v>
                </c:pt>
                <c:pt idx="5">
                  <c:v>49518</c:v>
                </c:pt>
                <c:pt idx="6">
                  <c:v>38855</c:v>
                </c:pt>
                <c:pt idx="7">
                  <c:v>64624</c:v>
                </c:pt>
                <c:pt idx="8">
                  <c:v>44069</c:v>
                </c:pt>
                <c:pt idx="9">
                  <c:v>27507</c:v>
                </c:pt>
                <c:pt idx="10">
                  <c:v>11500</c:v>
                </c:pt>
                <c:pt idx="11">
                  <c:v>6361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4716</c:v>
                </c:pt>
                <c:pt idx="1">
                  <c:v>6296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26352"/>
        <c:axId val="452462232"/>
      </c:lineChart>
      <c:catAx>
        <c:axId val="44972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2232"/>
        <c:crosses val="autoZero"/>
        <c:auto val="1"/>
        <c:lblAlgn val="ctr"/>
        <c:lblOffset val="100"/>
        <c:noMultiLvlLbl val="0"/>
      </c:catAx>
      <c:valAx>
        <c:axId val="45246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72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182</c:v>
                </c:pt>
                <c:pt idx="1">
                  <c:v>10106</c:v>
                </c:pt>
                <c:pt idx="2">
                  <c:v>17700</c:v>
                </c:pt>
                <c:pt idx="3">
                  <c:v>32695</c:v>
                </c:pt>
                <c:pt idx="4">
                  <c:v>43961</c:v>
                </c:pt>
                <c:pt idx="5">
                  <c:v>63784</c:v>
                </c:pt>
                <c:pt idx="6">
                  <c:v>58264</c:v>
                </c:pt>
                <c:pt idx="7">
                  <c:v>100135</c:v>
                </c:pt>
                <c:pt idx="8">
                  <c:v>48877</c:v>
                </c:pt>
                <c:pt idx="9">
                  <c:v>36712</c:v>
                </c:pt>
                <c:pt idx="10">
                  <c:v>16033</c:v>
                </c:pt>
                <c:pt idx="11">
                  <c:v>11788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7062</c:v>
                </c:pt>
                <c:pt idx="1">
                  <c:v>11679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66936"/>
        <c:axId val="452464192"/>
      </c:lineChart>
      <c:catAx>
        <c:axId val="452466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4192"/>
        <c:crosses val="autoZero"/>
        <c:auto val="1"/>
        <c:lblAlgn val="ctr"/>
        <c:lblOffset val="100"/>
        <c:noMultiLvlLbl val="0"/>
      </c:catAx>
      <c:valAx>
        <c:axId val="45246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12182</c:v>
                </c:pt>
                <c:pt idx="1">
                  <c:v>19653</c:v>
                </c:pt>
                <c:pt idx="2">
                  <c:v>22389</c:v>
                </c:pt>
                <c:pt idx="3">
                  <c:v>35987</c:v>
                </c:pt>
                <c:pt idx="4">
                  <c:v>37635</c:v>
                </c:pt>
                <c:pt idx="5">
                  <c:v>38612</c:v>
                </c:pt>
                <c:pt idx="6">
                  <c:v>45409</c:v>
                </c:pt>
                <c:pt idx="7">
                  <c:v>54325</c:v>
                </c:pt>
                <c:pt idx="8">
                  <c:v>38058</c:v>
                </c:pt>
                <c:pt idx="9">
                  <c:v>34900</c:v>
                </c:pt>
                <c:pt idx="10">
                  <c:v>25258</c:v>
                </c:pt>
                <c:pt idx="11">
                  <c:v>28128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18196</c:v>
                </c:pt>
                <c:pt idx="1">
                  <c:v>20237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63408"/>
        <c:axId val="452464584"/>
      </c:lineChart>
      <c:catAx>
        <c:axId val="45246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4584"/>
        <c:crosses val="autoZero"/>
        <c:auto val="1"/>
        <c:lblAlgn val="ctr"/>
        <c:lblOffset val="100"/>
        <c:noMultiLvlLbl val="0"/>
      </c:catAx>
      <c:valAx>
        <c:axId val="45246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29288</c:v>
                </c:pt>
                <c:pt idx="1">
                  <c:v>40600</c:v>
                </c:pt>
                <c:pt idx="2">
                  <c:v>51000</c:v>
                </c:pt>
                <c:pt idx="3">
                  <c:v>82583</c:v>
                </c:pt>
                <c:pt idx="4">
                  <c:v>76309</c:v>
                </c:pt>
                <c:pt idx="5">
                  <c:v>79001</c:v>
                </c:pt>
                <c:pt idx="6">
                  <c:v>103482</c:v>
                </c:pt>
                <c:pt idx="7">
                  <c:v>127768</c:v>
                </c:pt>
                <c:pt idx="8">
                  <c:v>73093</c:v>
                </c:pt>
                <c:pt idx="9">
                  <c:v>71766</c:v>
                </c:pt>
                <c:pt idx="10">
                  <c:v>50917</c:v>
                </c:pt>
                <c:pt idx="11">
                  <c:v>66601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37559</c:v>
                </c:pt>
                <c:pt idx="1">
                  <c:v>45314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65760"/>
        <c:axId val="452463800"/>
      </c:lineChart>
      <c:catAx>
        <c:axId val="4524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3800"/>
        <c:crosses val="autoZero"/>
        <c:auto val="1"/>
        <c:lblAlgn val="ctr"/>
        <c:lblOffset val="100"/>
        <c:noMultiLvlLbl val="0"/>
      </c:catAx>
      <c:valAx>
        <c:axId val="45246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2023'!$B$420</c:f>
              <c:strCache>
                <c:ptCount val="1"/>
                <c:pt idx="0">
                  <c:v>ENERO - FEBRERO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2023'!$C$419:$H$419</c15:sqref>
                  </c15:fullRef>
                </c:ext>
              </c:extLst>
              <c:f>('FEBRERO 2023'!$C$419,'FEBRERO 2023'!$E$419,'FEBRERO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2023'!$C$420:$H$420</c15:sqref>
                  </c15:fullRef>
                </c:ext>
              </c:extLst>
              <c:f>('FEBRERO 2023'!$C$420,'FEBRERO 2023'!$E$420,'FEBRERO 2023'!$G$420)</c:f>
              <c:numCache>
                <c:formatCode>#,##0</c:formatCode>
                <c:ptCount val="3"/>
                <c:pt idx="0">
                  <c:v>578970</c:v>
                </c:pt>
                <c:pt idx="1">
                  <c:v>92114</c:v>
                </c:pt>
                <c:pt idx="2">
                  <c:v>671084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'FEBRERO 2023'!$B$421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2023'!$C$419:$H$419</c15:sqref>
                  </c15:fullRef>
                </c:ext>
              </c:extLst>
              <c:f>('FEBRERO 2023'!$C$419,'FEBRERO 2023'!$E$419,'FEBRERO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2023'!$C$421:$H$421</c15:sqref>
                  </c15:fullRef>
                </c:ext>
              </c:extLst>
              <c:f>('FEBRERO 2023'!$C$421,'FEBRERO 2023'!$E$421,'FEBRERO 2023'!$G$421)</c:f>
              <c:numCache>
                <c:formatCode>#,##0</c:formatCode>
                <c:ptCount val="3"/>
                <c:pt idx="0">
                  <c:v>654939</c:v>
                </c:pt>
                <c:pt idx="1">
                  <c:v>135088</c:v>
                </c:pt>
                <c:pt idx="2">
                  <c:v>790027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03856"/>
        <c:axId val="444400720"/>
      </c:barChart>
      <c:catAx>
        <c:axId val="44440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00720"/>
        <c:crosses val="autoZero"/>
        <c:auto val="0"/>
        <c:lblAlgn val="ctr"/>
        <c:lblOffset val="100"/>
        <c:noMultiLvlLbl val="0"/>
      </c:catAx>
      <c:valAx>
        <c:axId val="44440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0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7467</c:v>
                </c:pt>
                <c:pt idx="1">
                  <c:v>13053</c:v>
                </c:pt>
                <c:pt idx="2">
                  <c:v>11080</c:v>
                </c:pt>
                <c:pt idx="3">
                  <c:v>24358</c:v>
                </c:pt>
                <c:pt idx="4">
                  <c:v>18514</c:v>
                </c:pt>
                <c:pt idx="5">
                  <c:v>18187</c:v>
                </c:pt>
                <c:pt idx="6">
                  <c:v>25066</c:v>
                </c:pt>
                <c:pt idx="7">
                  <c:v>41106</c:v>
                </c:pt>
                <c:pt idx="8">
                  <c:v>22657</c:v>
                </c:pt>
                <c:pt idx="9">
                  <c:v>25040</c:v>
                </c:pt>
                <c:pt idx="10">
                  <c:v>19003</c:v>
                </c:pt>
                <c:pt idx="11">
                  <c:v>24297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12732</c:v>
                </c:pt>
                <c:pt idx="1">
                  <c:v>24635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65368"/>
        <c:axId val="452467328"/>
      </c:lineChart>
      <c:catAx>
        <c:axId val="452465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7328"/>
        <c:crosses val="autoZero"/>
        <c:auto val="1"/>
        <c:lblAlgn val="ctr"/>
        <c:lblOffset val="100"/>
        <c:noMultiLvlLbl val="0"/>
      </c:catAx>
      <c:valAx>
        <c:axId val="45246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5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17834</c:v>
                </c:pt>
                <c:pt idx="1">
                  <c:v>26408</c:v>
                </c:pt>
                <c:pt idx="2">
                  <c:v>22684</c:v>
                </c:pt>
                <c:pt idx="3">
                  <c:v>51357</c:v>
                </c:pt>
                <c:pt idx="4">
                  <c:v>40881</c:v>
                </c:pt>
                <c:pt idx="5">
                  <c:v>40875</c:v>
                </c:pt>
                <c:pt idx="6">
                  <c:v>59342</c:v>
                </c:pt>
                <c:pt idx="7">
                  <c:v>105080</c:v>
                </c:pt>
                <c:pt idx="8">
                  <c:v>48501</c:v>
                </c:pt>
                <c:pt idx="9">
                  <c:v>47711</c:v>
                </c:pt>
                <c:pt idx="10">
                  <c:v>36084</c:v>
                </c:pt>
                <c:pt idx="11">
                  <c:v>48383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26410</c:v>
                </c:pt>
                <c:pt idx="1">
                  <c:v>44205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66544"/>
        <c:axId val="452467720"/>
      </c:lineChart>
      <c:catAx>
        <c:axId val="45246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7720"/>
        <c:crosses val="autoZero"/>
        <c:auto val="1"/>
        <c:lblAlgn val="ctr"/>
        <c:lblOffset val="100"/>
        <c:noMultiLvlLbl val="0"/>
      </c:catAx>
      <c:valAx>
        <c:axId val="45246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6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77.xml"/><Relationship Id="rId89" Type="http://schemas.openxmlformats.org/officeDocument/2006/relationships/chart" Target="../charts/chart82.xml"/><Relationship Id="rId97" Type="http://schemas.openxmlformats.org/officeDocument/2006/relationships/chart" Target="../charts/chart90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5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87" Type="http://schemas.openxmlformats.org/officeDocument/2006/relationships/chart" Target="../charts/chart80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7.png"/><Relationship Id="rId90" Type="http://schemas.openxmlformats.org/officeDocument/2006/relationships/chart" Target="../charts/chart83.xml"/><Relationship Id="rId95" Type="http://schemas.openxmlformats.org/officeDocument/2006/relationships/chart" Target="../charts/chart88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image" Target="../media/image6.png"/><Relationship Id="rId85" Type="http://schemas.openxmlformats.org/officeDocument/2006/relationships/chart" Target="../charts/chart78.xml"/><Relationship Id="rId93" Type="http://schemas.openxmlformats.org/officeDocument/2006/relationships/chart" Target="../charts/chart86.xml"/><Relationship Id="rId98" Type="http://schemas.openxmlformats.org/officeDocument/2006/relationships/chart" Target="../charts/chart91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6.xml"/><Relationship Id="rId88" Type="http://schemas.openxmlformats.org/officeDocument/2006/relationships/chart" Target="../charts/chart81.xml"/><Relationship Id="rId91" Type="http://schemas.openxmlformats.org/officeDocument/2006/relationships/chart" Target="../charts/chart84.xml"/><Relationship Id="rId96" Type="http://schemas.openxmlformats.org/officeDocument/2006/relationships/chart" Target="../charts/chart89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chart" Target="../charts/chart75.xml"/><Relationship Id="rId86" Type="http://schemas.openxmlformats.org/officeDocument/2006/relationships/chart" Target="../charts/chart79.xml"/><Relationship Id="rId94" Type="http://schemas.openxmlformats.org/officeDocument/2006/relationships/chart" Target="../charts/chart8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1840</xdr:row>
      <xdr:rowOff>121104</xdr:rowOff>
    </xdr:from>
    <xdr:to>
      <xdr:col>11</xdr:col>
      <xdr:colOff>277133</xdr:colOff>
      <xdr:row>1859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10467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25399</xdr:colOff>
      <xdr:row>406</xdr:row>
      <xdr:rowOff>31749</xdr:rowOff>
    </xdr:from>
    <xdr:to>
      <xdr:col>11</xdr:col>
      <xdr:colOff>962966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11</xdr:col>
      <xdr:colOff>973434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11</xdr:col>
      <xdr:colOff>973434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7</xdr:col>
      <xdr:colOff>973434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10467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7</xdr:col>
      <xdr:colOff>973434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10467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10467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10467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10467</xdr:colOff>
      <xdr:row>867</xdr:row>
      <xdr:rowOff>314010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7</xdr:col>
      <xdr:colOff>973434</xdr:colOff>
      <xdr:row>992</xdr:row>
      <xdr:rowOff>314010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10467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7</xdr:col>
      <xdr:colOff>973434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226</xdr:row>
      <xdr:rowOff>953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247</xdr:row>
      <xdr:rowOff>0</xdr:rowOff>
    </xdr:from>
    <xdr:to>
      <xdr:col>11</xdr:col>
      <xdr:colOff>9242</xdr:colOff>
      <xdr:row>268</xdr:row>
      <xdr:rowOff>14407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330" y="43354451"/>
          <a:ext cx="8864352" cy="660863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39725</xdr:colOff>
      <xdr:row>290</xdr:row>
      <xdr:rowOff>272143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330" y="50576703"/>
          <a:ext cx="8894835" cy="655236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291</xdr:row>
      <xdr:rowOff>73269</xdr:rowOff>
    </xdr:from>
    <xdr:to>
      <xdr:col>11</xdr:col>
      <xdr:colOff>10467</xdr:colOff>
      <xdr:row>307</xdr:row>
      <xdr:rowOff>272963</xdr:rowOff>
    </xdr:to>
    <xdr:graphicFrame macro="">
      <xdr:nvGraphicFramePr>
        <xdr:cNvPr id="202" name="Gráfico 201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0</xdr:colOff>
      <xdr:row>326</xdr:row>
      <xdr:rowOff>8468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330" y="62823132"/>
          <a:ext cx="8855110" cy="53466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12</xdr:col>
      <xdr:colOff>20934</xdr:colOff>
      <xdr:row>441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493</xdr:row>
      <xdr:rowOff>0</xdr:rowOff>
    </xdr:from>
    <xdr:to>
      <xdr:col>11</xdr:col>
      <xdr:colOff>973434</xdr:colOff>
      <xdr:row>500</xdr:row>
      <xdr:rowOff>304800</xdr:rowOff>
    </xdr:to>
    <xdr:graphicFrame macro="">
      <xdr:nvGraphicFramePr>
        <xdr:cNvPr id="209" name="Gráfico 208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619</xdr:row>
      <xdr:rowOff>0</xdr:rowOff>
    </xdr:from>
    <xdr:to>
      <xdr:col>11</xdr:col>
      <xdr:colOff>952500</xdr:colOff>
      <xdr:row>627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645</xdr:row>
      <xdr:rowOff>0</xdr:rowOff>
    </xdr:from>
    <xdr:to>
      <xdr:col>11</xdr:col>
      <xdr:colOff>952500</xdr:colOff>
      <xdr:row>652</xdr:row>
      <xdr:rowOff>304800</xdr:rowOff>
    </xdr:to>
    <xdr:graphicFrame macro="">
      <xdr:nvGraphicFramePr>
        <xdr:cNvPr id="213" name="Gráfico 212">
          <a:extLst>
            <a:ext uri="{FF2B5EF4-FFF2-40B4-BE49-F238E27FC236}">
              <a16:creationId xmlns="" xmlns:a16="http://schemas.microsoft.com/office/drawing/2014/main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744</xdr:row>
      <xdr:rowOff>0</xdr:rowOff>
    </xdr:from>
    <xdr:to>
      <xdr:col>11</xdr:col>
      <xdr:colOff>952500</xdr:colOff>
      <xdr:row>752</xdr:row>
      <xdr:rowOff>1</xdr:rowOff>
    </xdr:to>
    <xdr:graphicFrame macro="">
      <xdr:nvGraphicFramePr>
        <xdr:cNvPr id="214" name="Gráfico 213">
          <a:extLst>
            <a:ext uri="{FF2B5EF4-FFF2-40B4-BE49-F238E27FC236}">
              <a16:creationId xmlns="" xmlns:a16="http://schemas.microsoft.com/office/drawing/2014/main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770</xdr:row>
      <xdr:rowOff>0</xdr:rowOff>
    </xdr:from>
    <xdr:to>
      <xdr:col>11</xdr:col>
      <xdr:colOff>952500</xdr:colOff>
      <xdr:row>777</xdr:row>
      <xdr:rowOff>304800</xdr:rowOff>
    </xdr:to>
    <xdr:graphicFrame macro="">
      <xdr:nvGraphicFramePr>
        <xdr:cNvPr id="215" name="Gráfico 214">
          <a:extLst>
            <a:ext uri="{FF2B5EF4-FFF2-40B4-BE49-F238E27FC236}">
              <a16:creationId xmlns="" xmlns:a16="http://schemas.microsoft.com/office/drawing/2014/main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869</xdr:row>
      <xdr:rowOff>0</xdr:rowOff>
    </xdr:from>
    <xdr:to>
      <xdr:col>11</xdr:col>
      <xdr:colOff>952500</xdr:colOff>
      <xdr:row>877</xdr:row>
      <xdr:rowOff>1</xdr:rowOff>
    </xdr:to>
    <xdr:graphicFrame macro="">
      <xdr:nvGraphicFramePr>
        <xdr:cNvPr id="217" name="Gráfico 216">
          <a:extLst>
            <a:ext uri="{FF2B5EF4-FFF2-40B4-BE49-F238E27FC236}">
              <a16:creationId xmlns="" xmlns:a16="http://schemas.microsoft.com/office/drawing/2014/main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895</xdr:row>
      <xdr:rowOff>0</xdr:rowOff>
    </xdr:from>
    <xdr:to>
      <xdr:col>11</xdr:col>
      <xdr:colOff>952500</xdr:colOff>
      <xdr:row>902</xdr:row>
      <xdr:rowOff>304800</xdr:rowOff>
    </xdr:to>
    <xdr:graphicFrame macro="">
      <xdr:nvGraphicFramePr>
        <xdr:cNvPr id="221" name="Gráfico 220">
          <a:extLst>
            <a:ext uri="{FF2B5EF4-FFF2-40B4-BE49-F238E27FC236}">
              <a16:creationId xmlns="" xmlns:a16="http://schemas.microsoft.com/office/drawing/2014/main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994</xdr:row>
      <xdr:rowOff>0</xdr:rowOff>
    </xdr:from>
    <xdr:to>
      <xdr:col>11</xdr:col>
      <xdr:colOff>952500</xdr:colOff>
      <xdr:row>1002</xdr:row>
      <xdr:rowOff>1</xdr:rowOff>
    </xdr:to>
    <xdr:graphicFrame macro="">
      <xdr:nvGraphicFramePr>
        <xdr:cNvPr id="223" name="Gráfico 222">
          <a:extLst>
            <a:ext uri="{FF2B5EF4-FFF2-40B4-BE49-F238E27FC236}">
              <a16:creationId xmlns="" xmlns:a16="http://schemas.microsoft.com/office/drawing/2014/main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1020</xdr:row>
      <xdr:rowOff>0</xdr:rowOff>
    </xdr:from>
    <xdr:to>
      <xdr:col>11</xdr:col>
      <xdr:colOff>952500</xdr:colOff>
      <xdr:row>1027</xdr:row>
      <xdr:rowOff>304800</xdr:rowOff>
    </xdr:to>
    <xdr:graphicFrame macro="">
      <xdr:nvGraphicFramePr>
        <xdr:cNvPr id="225" name="Gráfico 224">
          <a:extLst>
            <a:ext uri="{FF2B5EF4-FFF2-40B4-BE49-F238E27FC236}">
              <a16:creationId xmlns="" xmlns:a16="http://schemas.microsoft.com/office/drawing/2014/main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0</xdr:colOff>
      <xdr:row>1119</xdr:row>
      <xdr:rowOff>0</xdr:rowOff>
    </xdr:from>
    <xdr:to>
      <xdr:col>11</xdr:col>
      <xdr:colOff>952500</xdr:colOff>
      <xdr:row>1127</xdr:row>
      <xdr:rowOff>1</xdr:rowOff>
    </xdr:to>
    <xdr:graphicFrame macro="">
      <xdr:nvGraphicFramePr>
        <xdr:cNvPr id="227" name="Gráfico 226">
          <a:extLst>
            <a:ext uri="{FF2B5EF4-FFF2-40B4-BE49-F238E27FC236}">
              <a16:creationId xmlns="" xmlns:a16="http://schemas.microsoft.com/office/drawing/2014/main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1145</xdr:row>
      <xdr:rowOff>0</xdr:rowOff>
    </xdr:from>
    <xdr:to>
      <xdr:col>11</xdr:col>
      <xdr:colOff>952500</xdr:colOff>
      <xdr:row>1152</xdr:row>
      <xdr:rowOff>304800</xdr:rowOff>
    </xdr:to>
    <xdr:graphicFrame macro="">
      <xdr:nvGraphicFramePr>
        <xdr:cNvPr id="229" name="Gráfico 228">
          <a:extLst>
            <a:ext uri="{FF2B5EF4-FFF2-40B4-BE49-F238E27FC236}">
              <a16:creationId xmlns="" xmlns:a16="http://schemas.microsoft.com/office/drawing/2014/main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1243</xdr:row>
      <xdr:rowOff>0</xdr:rowOff>
    </xdr:from>
    <xdr:to>
      <xdr:col>11</xdr:col>
      <xdr:colOff>952500</xdr:colOff>
      <xdr:row>1251</xdr:row>
      <xdr:rowOff>1</xdr:rowOff>
    </xdr:to>
    <xdr:graphicFrame macro="">
      <xdr:nvGraphicFramePr>
        <xdr:cNvPr id="231" name="Gráfico 230">
          <a:extLst>
            <a:ext uri="{FF2B5EF4-FFF2-40B4-BE49-F238E27FC236}">
              <a16:creationId xmlns="" xmlns:a16="http://schemas.microsoft.com/office/drawing/2014/main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1269</xdr:row>
      <xdr:rowOff>0</xdr:rowOff>
    </xdr:from>
    <xdr:to>
      <xdr:col>11</xdr:col>
      <xdr:colOff>952500</xdr:colOff>
      <xdr:row>1276</xdr:row>
      <xdr:rowOff>304800</xdr:rowOff>
    </xdr:to>
    <xdr:graphicFrame macro="">
      <xdr:nvGraphicFramePr>
        <xdr:cNvPr id="233" name="Gráfico 232">
          <a:extLst>
            <a:ext uri="{FF2B5EF4-FFF2-40B4-BE49-F238E27FC236}">
              <a16:creationId xmlns="" xmlns:a16="http://schemas.microsoft.com/office/drawing/2014/main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1367</xdr:row>
      <xdr:rowOff>0</xdr:rowOff>
    </xdr:from>
    <xdr:to>
      <xdr:col>11</xdr:col>
      <xdr:colOff>952500</xdr:colOff>
      <xdr:row>1375</xdr:row>
      <xdr:rowOff>1</xdr:rowOff>
    </xdr:to>
    <xdr:graphicFrame macro="">
      <xdr:nvGraphicFramePr>
        <xdr:cNvPr id="235" name="Gráfico 234">
          <a:extLst>
            <a:ext uri="{FF2B5EF4-FFF2-40B4-BE49-F238E27FC236}">
              <a16:creationId xmlns="" xmlns:a16="http://schemas.microsoft.com/office/drawing/2014/main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1393</xdr:row>
      <xdr:rowOff>0</xdr:rowOff>
    </xdr:from>
    <xdr:to>
      <xdr:col>11</xdr:col>
      <xdr:colOff>952500</xdr:colOff>
      <xdr:row>1400</xdr:row>
      <xdr:rowOff>304800</xdr:rowOff>
    </xdr:to>
    <xdr:graphicFrame macro="">
      <xdr:nvGraphicFramePr>
        <xdr:cNvPr id="236" name="Gráfico 235">
          <a:extLst>
            <a:ext uri="{FF2B5EF4-FFF2-40B4-BE49-F238E27FC236}">
              <a16:creationId xmlns="" xmlns:a16="http://schemas.microsoft.com/office/drawing/2014/main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3/2.-%20FEBRER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 2023"/>
      <sheetName val="Hoja1"/>
    </sheetNames>
    <sheetDataSet>
      <sheetData sheetId="0"/>
      <sheetData sheetId="1">
        <row r="47">
          <cell r="A47" t="str">
            <v>Resto de América</v>
          </cell>
          <cell r="B47">
            <v>6.8679318316929999E-2</v>
          </cell>
        </row>
        <row r="48">
          <cell r="A48" t="str">
            <v>Resto del mundo</v>
          </cell>
          <cell r="B48">
            <v>5.7667425193209998E-2</v>
          </cell>
        </row>
        <row r="49">
          <cell r="A49" t="str">
            <v>Resto de Europa</v>
          </cell>
          <cell r="B49">
            <v>0.11223703679239</v>
          </cell>
        </row>
        <row r="50">
          <cell r="A50" t="str">
            <v>Japón</v>
          </cell>
          <cell r="B50">
            <v>5.7690732545081997E-3</v>
          </cell>
        </row>
        <row r="51">
          <cell r="A51" t="str">
            <v>Canadá</v>
          </cell>
          <cell r="B51">
            <v>5.8221018561331996E-3</v>
          </cell>
        </row>
        <row r="52">
          <cell r="A52" t="str">
            <v>Méjico</v>
          </cell>
          <cell r="B52">
            <v>1.5009901578704E-2</v>
          </cell>
        </row>
        <row r="53">
          <cell r="A53" t="str">
            <v>China</v>
          </cell>
          <cell r="B53">
            <v>1.5307107470771001E-2</v>
          </cell>
        </row>
        <row r="54">
          <cell r="A54" t="str">
            <v>Brasil</v>
          </cell>
          <cell r="B54">
            <v>2.5639087786511999E-2</v>
          </cell>
        </row>
        <row r="55">
          <cell r="A55" t="str">
            <v>EEUU</v>
          </cell>
          <cell r="B55">
            <v>4.6437793117115003E-2</v>
          </cell>
        </row>
        <row r="56">
          <cell r="A56" t="str">
            <v>Italia</v>
          </cell>
          <cell r="B56">
            <v>5.3284850386419003E-2</v>
          </cell>
        </row>
        <row r="57">
          <cell r="A57" t="str">
            <v>Alemania</v>
          </cell>
          <cell r="B57">
            <v>5.6024149547525999E-2</v>
          </cell>
        </row>
        <row r="58">
          <cell r="A58" t="str">
            <v>Benelux (Bélgica, Holanda y Luxemburgo)</v>
          </cell>
          <cell r="B58">
            <v>8.0916166853820998E-2</v>
          </cell>
        </row>
        <row r="59">
          <cell r="A59" t="str">
            <v>Reino Unido</v>
          </cell>
          <cell r="B59">
            <v>9.5365460070018004E-2</v>
          </cell>
        </row>
        <row r="60">
          <cell r="A60" t="str">
            <v>Francia</v>
          </cell>
          <cell r="B60">
            <v>0.17331047295065999</v>
          </cell>
        </row>
        <row r="61">
          <cell r="A61" t="str">
            <v>Portugal</v>
          </cell>
          <cell r="B61">
            <v>0.18853005482529001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2022</v>
          </cell>
          <cell r="B83">
            <v>281451</v>
          </cell>
          <cell r="C83">
            <v>389633</v>
          </cell>
          <cell r="D83">
            <v>449376</v>
          </cell>
          <cell r="E83">
            <v>681947</v>
          </cell>
          <cell r="F83">
            <v>692687</v>
          </cell>
          <cell r="G83">
            <v>744246</v>
          </cell>
          <cell r="H83">
            <v>862818</v>
          </cell>
          <cell r="I83">
            <v>1247844</v>
          </cell>
          <cell r="J83">
            <v>805617</v>
          </cell>
          <cell r="K83">
            <v>741718</v>
          </cell>
          <cell r="L83">
            <v>547819</v>
          </cell>
          <cell r="M83">
            <v>478501</v>
          </cell>
        </row>
        <row r="84">
          <cell r="A84" t="str">
            <v>Año 2023</v>
          </cell>
          <cell r="B84">
            <v>358730</v>
          </cell>
          <cell r="C84">
            <v>431297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2022</v>
          </cell>
          <cell r="B88">
            <v>455882</v>
          </cell>
          <cell r="C88">
            <v>625001</v>
          </cell>
          <cell r="D88">
            <v>733247</v>
          </cell>
          <cell r="E88">
            <v>1160823</v>
          </cell>
          <cell r="F88">
            <v>1125964</v>
          </cell>
          <cell r="G88">
            <v>1219897</v>
          </cell>
          <cell r="H88">
            <v>1443163</v>
          </cell>
          <cell r="I88">
            <v>2171143</v>
          </cell>
          <cell r="J88">
            <v>1273778</v>
          </cell>
          <cell r="K88">
            <v>1229946</v>
          </cell>
          <cell r="L88">
            <v>869267</v>
          </cell>
          <cell r="M88">
            <v>815320</v>
          </cell>
        </row>
        <row r="89">
          <cell r="A89" t="str">
            <v>Año 2023</v>
          </cell>
          <cell r="B89">
            <v>574399</v>
          </cell>
          <cell r="C89">
            <v>706922</v>
          </cell>
          <cell r="D89"/>
          <cell r="E89"/>
          <cell r="F89"/>
          <cell r="G89"/>
          <cell r="H89"/>
          <cell r="I89"/>
          <cell r="J89"/>
          <cell r="K89"/>
          <cell r="L89"/>
          <cell r="M89"/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2022</v>
          </cell>
          <cell r="B95">
            <v>229828</v>
          </cell>
          <cell r="C95">
            <v>293017</v>
          </cell>
          <cell r="D95">
            <v>345353</v>
          </cell>
          <cell r="E95">
            <v>465973</v>
          </cell>
          <cell r="F95">
            <v>473233</v>
          </cell>
          <cell r="G95">
            <v>493626</v>
          </cell>
          <cell r="H95">
            <v>557228</v>
          </cell>
          <cell r="I95">
            <v>798195</v>
          </cell>
          <cell r="J95">
            <v>560120</v>
          </cell>
          <cell r="K95">
            <v>518590</v>
          </cell>
          <cell r="L95">
            <v>406302</v>
          </cell>
          <cell r="M95">
            <v>335219</v>
          </cell>
        </row>
        <row r="96">
          <cell r="A96" t="str">
            <v>Año 2023</v>
          </cell>
          <cell r="B96">
            <v>277096</v>
          </cell>
          <cell r="C96">
            <v>317565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2022</v>
          </cell>
          <cell r="B100">
            <v>348819</v>
          </cell>
          <cell r="C100">
            <v>442568</v>
          </cell>
          <cell r="D100">
            <v>529251</v>
          </cell>
          <cell r="E100">
            <v>718544</v>
          </cell>
          <cell r="F100">
            <v>731642</v>
          </cell>
          <cell r="G100">
            <v>756578</v>
          </cell>
          <cell r="H100">
            <v>822671</v>
          </cell>
          <cell r="I100">
            <v>1157151</v>
          </cell>
          <cell r="J100">
            <v>844900</v>
          </cell>
          <cell r="K100">
            <v>824868</v>
          </cell>
          <cell r="L100">
            <v>615100</v>
          </cell>
          <cell r="M100">
            <v>510434</v>
          </cell>
        </row>
        <row r="101">
          <cell r="A101" t="str">
            <v>Año 2023</v>
          </cell>
          <cell r="B101">
            <v>424175</v>
          </cell>
          <cell r="C101">
            <v>494482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2022</v>
          </cell>
          <cell r="B107">
            <v>3388</v>
          </cell>
          <cell r="C107">
            <v>5353</v>
          </cell>
          <cell r="D107">
            <v>5232</v>
          </cell>
          <cell r="E107">
            <v>11378</v>
          </cell>
          <cell r="F107">
            <v>10243</v>
          </cell>
          <cell r="G107">
            <v>16464</v>
          </cell>
          <cell r="H107">
            <v>14458</v>
          </cell>
          <cell r="I107">
            <v>24629</v>
          </cell>
          <cell r="J107">
            <v>15129</v>
          </cell>
          <cell r="K107">
            <v>14122</v>
          </cell>
          <cell r="L107">
            <v>7135</v>
          </cell>
          <cell r="M107">
            <v>7324</v>
          </cell>
        </row>
        <row r="108">
          <cell r="A108" t="str">
            <v>Año 2023</v>
          </cell>
          <cell r="B108">
            <v>4946</v>
          </cell>
          <cell r="C108">
            <v>7896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2022</v>
          </cell>
          <cell r="B112">
            <v>8069</v>
          </cell>
          <cell r="C112">
            <v>10955</v>
          </cell>
          <cell r="D112">
            <v>12885</v>
          </cell>
          <cell r="E112">
            <v>21608</v>
          </cell>
          <cell r="F112">
            <v>20327</v>
          </cell>
          <cell r="G112">
            <v>28296</v>
          </cell>
          <cell r="H112">
            <v>24791</v>
          </cell>
          <cell r="I112">
            <v>36820</v>
          </cell>
          <cell r="J112">
            <v>29974</v>
          </cell>
          <cell r="K112">
            <v>21978</v>
          </cell>
          <cell r="L112">
            <v>15304</v>
          </cell>
          <cell r="M112">
            <v>14945</v>
          </cell>
        </row>
        <row r="113">
          <cell r="A113" t="str">
            <v>Año 2023</v>
          </cell>
          <cell r="B113">
            <v>10224</v>
          </cell>
          <cell r="C113">
            <v>16515</v>
          </cell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2022</v>
          </cell>
          <cell r="B120">
            <v>26772</v>
          </cell>
          <cell r="C120">
            <v>46257</v>
          </cell>
          <cell r="D120">
            <v>48671</v>
          </cell>
          <cell r="E120">
            <v>95600</v>
          </cell>
          <cell r="F120">
            <v>79540</v>
          </cell>
          <cell r="G120">
            <v>88539</v>
          </cell>
          <cell r="H120">
            <v>105396</v>
          </cell>
          <cell r="I120">
            <v>176832</v>
          </cell>
          <cell r="J120">
            <v>93598</v>
          </cell>
          <cell r="K120">
            <v>103493</v>
          </cell>
          <cell r="L120">
            <v>70287</v>
          </cell>
          <cell r="M120">
            <v>72434</v>
          </cell>
        </row>
        <row r="121">
          <cell r="A121" t="str">
            <v>Año 2023</v>
          </cell>
          <cell r="B121">
            <v>36749</v>
          </cell>
          <cell r="C121">
            <v>49204</v>
          </cell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2022</v>
          </cell>
          <cell r="B125">
            <v>48743</v>
          </cell>
          <cell r="C125">
            <v>83050</v>
          </cell>
          <cell r="D125">
            <v>84632</v>
          </cell>
          <cell r="E125">
            <v>193270</v>
          </cell>
          <cell r="F125">
            <v>133587</v>
          </cell>
          <cell r="G125">
            <v>165479</v>
          </cell>
          <cell r="H125">
            <v>217525</v>
          </cell>
          <cell r="I125">
            <v>421153</v>
          </cell>
          <cell r="J125">
            <v>166982</v>
          </cell>
          <cell r="K125">
            <v>191125</v>
          </cell>
          <cell r="L125">
            <v>121048</v>
          </cell>
          <cell r="M125">
            <v>155724</v>
          </cell>
        </row>
        <row r="126">
          <cell r="A126" t="str">
            <v>Año 2023</v>
          </cell>
          <cell r="B126">
            <v>62575</v>
          </cell>
          <cell r="C126">
            <v>85607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2022</v>
          </cell>
          <cell r="B132">
            <v>1720</v>
          </cell>
          <cell r="C132">
            <v>6609</v>
          </cell>
          <cell r="D132">
            <v>9152</v>
          </cell>
          <cell r="E132">
            <v>26192</v>
          </cell>
          <cell r="F132">
            <v>37728</v>
          </cell>
          <cell r="G132">
            <v>39300</v>
          </cell>
          <cell r="H132">
            <v>76406</v>
          </cell>
          <cell r="I132">
            <v>88133</v>
          </cell>
          <cell r="J132">
            <v>31986</v>
          </cell>
          <cell r="K132">
            <v>18066</v>
          </cell>
          <cell r="L132">
            <v>8334</v>
          </cell>
          <cell r="M132">
            <v>4738</v>
          </cell>
        </row>
        <row r="133">
          <cell r="A133" t="str">
            <v>Año 2023</v>
          </cell>
          <cell r="B133">
            <v>4295</v>
          </cell>
          <cell r="C133">
            <v>5464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2022</v>
          </cell>
          <cell r="B137">
            <v>2947</v>
          </cell>
          <cell r="C137">
            <v>11314</v>
          </cell>
          <cell r="D137">
            <v>15095</v>
          </cell>
          <cell r="E137">
            <v>60766</v>
          </cell>
          <cell r="F137">
            <v>79257</v>
          </cell>
          <cell r="G137">
            <v>85884</v>
          </cell>
          <cell r="H137">
            <v>157088</v>
          </cell>
          <cell r="I137">
            <v>223036</v>
          </cell>
          <cell r="J137">
            <v>61451</v>
          </cell>
          <cell r="K137">
            <v>35786</v>
          </cell>
          <cell r="L137">
            <v>14781</v>
          </cell>
          <cell r="M137">
            <v>7445</v>
          </cell>
        </row>
        <row r="138">
          <cell r="A138" t="str">
            <v>Año 2023</v>
          </cell>
          <cell r="B138">
            <v>6394</v>
          </cell>
          <cell r="C138">
            <v>9120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2022</v>
          </cell>
          <cell r="B144">
            <v>94</v>
          </cell>
          <cell r="C144">
            <v>5691</v>
          </cell>
          <cell r="D144">
            <v>7499</v>
          </cell>
          <cell r="E144">
            <v>22459</v>
          </cell>
          <cell r="F144">
            <v>35794</v>
          </cell>
          <cell r="G144">
            <v>49518</v>
          </cell>
          <cell r="H144">
            <v>38855</v>
          </cell>
          <cell r="I144">
            <v>64624</v>
          </cell>
          <cell r="J144">
            <v>44069</v>
          </cell>
          <cell r="K144">
            <v>27507</v>
          </cell>
          <cell r="L144">
            <v>11500</v>
          </cell>
          <cell r="M144">
            <v>6361</v>
          </cell>
        </row>
        <row r="145">
          <cell r="A145" t="str">
            <v>Año 2023</v>
          </cell>
          <cell r="B145">
            <v>4716</v>
          </cell>
          <cell r="C145">
            <v>6296</v>
          </cell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2022</v>
          </cell>
          <cell r="B149">
            <v>182</v>
          </cell>
          <cell r="C149">
            <v>10106</v>
          </cell>
          <cell r="D149">
            <v>17700</v>
          </cell>
          <cell r="E149">
            <v>32695</v>
          </cell>
          <cell r="F149">
            <v>43961</v>
          </cell>
          <cell r="G149">
            <v>63784</v>
          </cell>
          <cell r="H149">
            <v>58264</v>
          </cell>
          <cell r="I149">
            <v>100135</v>
          </cell>
          <cell r="J149">
            <v>48877</v>
          </cell>
          <cell r="K149">
            <v>36712</v>
          </cell>
          <cell r="L149">
            <v>16033</v>
          </cell>
          <cell r="M149">
            <v>11788</v>
          </cell>
        </row>
        <row r="150">
          <cell r="A150" t="str">
            <v>Año 2023</v>
          </cell>
          <cell r="B150">
            <v>7062</v>
          </cell>
          <cell r="C150">
            <v>11679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2022</v>
          </cell>
          <cell r="B157">
            <v>12182</v>
          </cell>
          <cell r="C157">
            <v>19653</v>
          </cell>
          <cell r="D157">
            <v>22389</v>
          </cell>
          <cell r="E157">
            <v>35987</v>
          </cell>
          <cell r="F157">
            <v>37635</v>
          </cell>
          <cell r="G157">
            <v>38612</v>
          </cell>
          <cell r="H157">
            <v>45409</v>
          </cell>
          <cell r="I157">
            <v>54325</v>
          </cell>
          <cell r="J157">
            <v>38058</v>
          </cell>
          <cell r="K157">
            <v>34900</v>
          </cell>
          <cell r="L157">
            <v>25258</v>
          </cell>
          <cell r="M157">
            <v>28128</v>
          </cell>
        </row>
        <row r="158">
          <cell r="A158" t="str">
            <v>Año 2023</v>
          </cell>
          <cell r="B158">
            <v>18196</v>
          </cell>
          <cell r="C158">
            <v>20237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2022</v>
          </cell>
          <cell r="B162">
            <v>29288</v>
          </cell>
          <cell r="C162">
            <v>40600</v>
          </cell>
          <cell r="D162">
            <v>51000</v>
          </cell>
          <cell r="E162">
            <v>82583</v>
          </cell>
          <cell r="F162">
            <v>76309</v>
          </cell>
          <cell r="G162">
            <v>79001</v>
          </cell>
          <cell r="H162">
            <v>103482</v>
          </cell>
          <cell r="I162">
            <v>127768</v>
          </cell>
          <cell r="J162">
            <v>73093</v>
          </cell>
          <cell r="K162">
            <v>71766</v>
          </cell>
          <cell r="L162">
            <v>50917</v>
          </cell>
          <cell r="M162">
            <v>66601</v>
          </cell>
        </row>
        <row r="163">
          <cell r="A163" t="str">
            <v>Año 2023</v>
          </cell>
          <cell r="B163">
            <v>37559</v>
          </cell>
          <cell r="C163">
            <v>45314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2022</v>
          </cell>
          <cell r="B169">
            <v>7467</v>
          </cell>
          <cell r="C169">
            <v>13053</v>
          </cell>
          <cell r="D169">
            <v>11080</v>
          </cell>
          <cell r="E169">
            <v>24358</v>
          </cell>
          <cell r="F169">
            <v>18514</v>
          </cell>
          <cell r="G169">
            <v>18187</v>
          </cell>
          <cell r="H169">
            <v>25066</v>
          </cell>
          <cell r="I169">
            <v>41106</v>
          </cell>
          <cell r="J169">
            <v>22657</v>
          </cell>
          <cell r="K169">
            <v>25040</v>
          </cell>
          <cell r="L169">
            <v>19003</v>
          </cell>
          <cell r="M169">
            <v>24297</v>
          </cell>
        </row>
        <row r="170">
          <cell r="A170" t="str">
            <v>Año 2023</v>
          </cell>
          <cell r="B170">
            <v>12732</v>
          </cell>
          <cell r="C170">
            <v>24635</v>
          </cell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2022</v>
          </cell>
          <cell r="B174">
            <v>17834</v>
          </cell>
          <cell r="C174">
            <v>26408</v>
          </cell>
          <cell r="D174">
            <v>22684</v>
          </cell>
          <cell r="E174">
            <v>51357</v>
          </cell>
          <cell r="F174">
            <v>40881</v>
          </cell>
          <cell r="G174">
            <v>40875</v>
          </cell>
          <cell r="H174">
            <v>59342</v>
          </cell>
          <cell r="I174">
            <v>105080</v>
          </cell>
          <cell r="J174">
            <v>48501</v>
          </cell>
          <cell r="K174">
            <v>47711</v>
          </cell>
          <cell r="L174">
            <v>36084</v>
          </cell>
          <cell r="M174">
            <v>48383</v>
          </cell>
        </row>
        <row r="175">
          <cell r="A175" t="str">
            <v>Año 2023</v>
          </cell>
          <cell r="B175">
            <v>26410</v>
          </cell>
          <cell r="C175">
            <v>44205</v>
          </cell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286" zoomScale="91" zoomScaleNormal="60" zoomScaleSheetLayoutView="91" workbookViewId="0">
      <selection activeCell="M303" sqref="M303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8" t="s">
        <v>31</v>
      </c>
      <c r="C13" s="288"/>
      <c r="D13" s="288"/>
      <c r="E13" s="288"/>
      <c r="F13" s="288"/>
      <c r="G13" s="288"/>
      <c r="H13" s="288"/>
      <c r="I13" s="288"/>
      <c r="J13" s="288"/>
      <c r="K13" s="288"/>
      <c r="L13" s="87"/>
      <c r="M13" s="87"/>
    </row>
    <row r="14" spans="1:13" ht="70.5" x14ac:dyDescent="0.2">
      <c r="A14" s="74"/>
      <c r="B14" s="288" t="s">
        <v>32</v>
      </c>
      <c r="C14" s="288"/>
      <c r="D14" s="288"/>
      <c r="E14" s="288"/>
      <c r="F14" s="288"/>
      <c r="G14" s="288"/>
      <c r="H14" s="288"/>
      <c r="I14" s="288"/>
      <c r="J14" s="288"/>
      <c r="K14" s="288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6" t="s">
        <v>156</v>
      </c>
      <c r="G30" s="287"/>
      <c r="H30" s="287"/>
      <c r="I30" s="287"/>
      <c r="J30" s="287"/>
      <c r="K30" s="287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7"/>
      <c r="G31" s="287"/>
      <c r="H31" s="287"/>
      <c r="I31" s="287"/>
      <c r="J31" s="287"/>
      <c r="K31" s="287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7"/>
      <c r="G32" s="287"/>
      <c r="H32" s="287"/>
      <c r="I32" s="287"/>
      <c r="J32" s="287"/>
      <c r="K32" s="287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91" t="s">
        <v>125</v>
      </c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18" t="s">
        <v>126</v>
      </c>
      <c r="C234" s="218"/>
      <c r="D234" s="218"/>
      <c r="E234" s="218"/>
      <c r="F234" s="218"/>
      <c r="G234" s="218"/>
      <c r="H234" s="218"/>
      <c r="I234" s="218"/>
      <c r="J234" s="218"/>
      <c r="K234" s="218"/>
      <c r="L234" s="218"/>
      <c r="M234" s="218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59" t="s">
        <v>33</v>
      </c>
      <c r="F237" s="159"/>
      <c r="G237" s="160"/>
      <c r="H237" s="159"/>
      <c r="I237" s="171">
        <v>361037</v>
      </c>
    </row>
    <row r="238" spans="1:13" ht="24.95" customHeight="1" x14ac:dyDescent="0.2">
      <c r="E238" s="161" t="s">
        <v>34</v>
      </c>
      <c r="F238" s="161"/>
      <c r="G238" s="162"/>
      <c r="H238" s="161"/>
      <c r="I238" s="172">
        <v>70260</v>
      </c>
    </row>
    <row r="239" spans="1:13" ht="24.95" customHeight="1" x14ac:dyDescent="0.2">
      <c r="E239" s="163" t="s">
        <v>0</v>
      </c>
      <c r="F239" s="163"/>
      <c r="G239" s="164"/>
      <c r="H239" s="163"/>
      <c r="I239" s="173">
        <v>431297</v>
      </c>
    </row>
    <row r="240" spans="1:13" ht="24.95" customHeight="1" x14ac:dyDescent="0.2">
      <c r="E240" s="161" t="s">
        <v>45</v>
      </c>
      <c r="F240" s="161"/>
      <c r="G240" s="162"/>
      <c r="H240" s="161"/>
      <c r="I240" s="172">
        <v>593856</v>
      </c>
    </row>
    <row r="241" spans="2:15" ht="24.95" customHeight="1" x14ac:dyDescent="0.2">
      <c r="E241" s="161" t="s">
        <v>46</v>
      </c>
      <c r="F241" s="161"/>
      <c r="G241" s="162"/>
      <c r="H241" s="161"/>
      <c r="I241" s="172">
        <v>113066</v>
      </c>
    </row>
    <row r="242" spans="2:15" ht="24.95" customHeight="1" x14ac:dyDescent="0.2">
      <c r="E242" s="163" t="s">
        <v>1</v>
      </c>
      <c r="F242" s="163"/>
      <c r="G242" s="164"/>
      <c r="H242" s="163"/>
      <c r="I242" s="173">
        <v>706922</v>
      </c>
    </row>
    <row r="243" spans="2:15" ht="24.95" customHeight="1" x14ac:dyDescent="0.2">
      <c r="E243" s="163" t="s">
        <v>2</v>
      </c>
      <c r="F243" s="163"/>
      <c r="G243" s="164"/>
      <c r="H243" s="163"/>
      <c r="I243" s="174">
        <v>0.19605370580000001</v>
      </c>
    </row>
    <row r="244" spans="2:15" ht="24.95" customHeight="1" x14ac:dyDescent="0.2">
      <c r="E244" s="165" t="s">
        <v>3</v>
      </c>
      <c r="F244" s="165"/>
      <c r="G244" s="166"/>
      <c r="H244" s="165"/>
      <c r="I244" s="175">
        <v>1.6390607864186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18" t="s">
        <v>149</v>
      </c>
      <c r="C328" s="218"/>
      <c r="D328" s="218"/>
      <c r="E328" s="218"/>
      <c r="F328" s="218"/>
      <c r="G328" s="218"/>
      <c r="H328" s="218"/>
      <c r="I328" s="218"/>
      <c r="J328" s="218"/>
      <c r="K328" s="218"/>
      <c r="L328" s="218"/>
      <c r="M328" s="218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76">
        <v>43621</v>
      </c>
      <c r="D331" s="176">
        <v>72497</v>
      </c>
      <c r="E331" s="176">
        <v>62899</v>
      </c>
      <c r="F331" s="176">
        <v>15613</v>
      </c>
      <c r="G331" s="176">
        <v>77775</v>
      </c>
      <c r="H331" s="176">
        <v>55811</v>
      </c>
      <c r="I331" s="176">
        <v>20180</v>
      </c>
      <c r="J331" s="176">
        <v>60126</v>
      </c>
      <c r="K331" s="176">
        <v>22775</v>
      </c>
      <c r="L331" s="176">
        <v>431297</v>
      </c>
      <c r="N331" s="20"/>
      <c r="O331" s="20"/>
    </row>
    <row r="332" spans="2:15" ht="24.95" customHeight="1" x14ac:dyDescent="0.2">
      <c r="B332" s="66" t="s">
        <v>33</v>
      </c>
      <c r="C332" s="177">
        <v>38587</v>
      </c>
      <c r="D332" s="177">
        <v>56730</v>
      </c>
      <c r="E332" s="177">
        <v>56317</v>
      </c>
      <c r="F332" s="177">
        <v>13943</v>
      </c>
      <c r="G332" s="177">
        <v>58052</v>
      </c>
      <c r="H332" s="177">
        <v>48456</v>
      </c>
      <c r="I332" s="177">
        <v>17811</v>
      </c>
      <c r="J332" s="177">
        <v>50306</v>
      </c>
      <c r="K332" s="177">
        <v>20835</v>
      </c>
      <c r="L332" s="178">
        <v>361037</v>
      </c>
      <c r="M332" s="20"/>
      <c r="N332" s="20"/>
      <c r="O332" s="20"/>
    </row>
    <row r="333" spans="2:15" ht="24.95" customHeight="1" x14ac:dyDescent="0.2">
      <c r="B333" s="67" t="s">
        <v>34</v>
      </c>
      <c r="C333" s="179">
        <v>5034</v>
      </c>
      <c r="D333" s="179">
        <v>15767</v>
      </c>
      <c r="E333" s="179">
        <v>6582</v>
      </c>
      <c r="F333" s="179">
        <v>1670</v>
      </c>
      <c r="G333" s="179">
        <v>19723</v>
      </c>
      <c r="H333" s="179">
        <v>7355</v>
      </c>
      <c r="I333" s="179">
        <v>2369</v>
      </c>
      <c r="J333" s="179">
        <v>9820</v>
      </c>
      <c r="K333" s="179">
        <v>1940</v>
      </c>
      <c r="L333" s="180">
        <v>70260</v>
      </c>
      <c r="M333" s="20"/>
      <c r="N333" s="20"/>
      <c r="O333" s="20"/>
    </row>
    <row r="334" spans="2:15" ht="24.95" customHeight="1" x14ac:dyDescent="0.2">
      <c r="B334" s="72" t="s">
        <v>73</v>
      </c>
      <c r="C334" s="181">
        <v>72609</v>
      </c>
      <c r="D334" s="181">
        <v>113679</v>
      </c>
      <c r="E334" s="181">
        <v>106838</v>
      </c>
      <c r="F334" s="181">
        <v>27948</v>
      </c>
      <c r="G334" s="181">
        <v>133768</v>
      </c>
      <c r="H334" s="181">
        <v>78827</v>
      </c>
      <c r="I334" s="181">
        <v>37566</v>
      </c>
      <c r="J334" s="181">
        <v>99761</v>
      </c>
      <c r="K334" s="181">
        <v>35926</v>
      </c>
      <c r="L334" s="181">
        <v>706922</v>
      </c>
      <c r="M334" s="20"/>
    </row>
    <row r="335" spans="2:15" ht="24.95" customHeight="1" x14ac:dyDescent="0.2">
      <c r="B335" s="66" t="s">
        <v>55</v>
      </c>
      <c r="C335" s="177">
        <v>63826</v>
      </c>
      <c r="D335" s="177">
        <v>88665</v>
      </c>
      <c r="E335" s="177">
        <v>95600</v>
      </c>
      <c r="F335" s="177">
        <v>25277</v>
      </c>
      <c r="G335" s="177">
        <v>101478</v>
      </c>
      <c r="H335" s="177">
        <v>70181</v>
      </c>
      <c r="I335" s="177">
        <v>32927</v>
      </c>
      <c r="J335" s="177">
        <v>82599</v>
      </c>
      <c r="K335" s="177">
        <v>33303</v>
      </c>
      <c r="L335" s="178">
        <v>593856</v>
      </c>
      <c r="M335" s="20"/>
    </row>
    <row r="336" spans="2:15" ht="24.95" customHeight="1" x14ac:dyDescent="0.2">
      <c r="B336" s="67" t="s">
        <v>56</v>
      </c>
      <c r="C336" s="179">
        <v>8783</v>
      </c>
      <c r="D336" s="179">
        <v>25014</v>
      </c>
      <c r="E336" s="179">
        <v>11238</v>
      </c>
      <c r="F336" s="179">
        <v>2671</v>
      </c>
      <c r="G336" s="179">
        <v>32290</v>
      </c>
      <c r="H336" s="179">
        <v>8646</v>
      </c>
      <c r="I336" s="179">
        <v>4639</v>
      </c>
      <c r="J336" s="179">
        <v>17162</v>
      </c>
      <c r="K336" s="179">
        <v>2623</v>
      </c>
      <c r="L336" s="180">
        <v>113066</v>
      </c>
      <c r="M336" s="20"/>
    </row>
    <row r="337" spans="2:15" ht="24.95" customHeight="1" x14ac:dyDescent="0.2">
      <c r="B337" s="72" t="s">
        <v>88</v>
      </c>
      <c r="C337" s="182">
        <v>0.13137268999999999</v>
      </c>
      <c r="D337" s="182">
        <v>0.20044462260000001</v>
      </c>
      <c r="E337" s="182">
        <v>0.18072058420000001</v>
      </c>
      <c r="F337" s="182">
        <v>0.18401936369999999</v>
      </c>
      <c r="G337" s="182">
        <v>0.2758446376</v>
      </c>
      <c r="H337" s="182">
        <v>0.1769363877</v>
      </c>
      <c r="I337" s="182">
        <v>0.1601644462</v>
      </c>
      <c r="J337" s="182">
        <v>0.26389665629999998</v>
      </c>
      <c r="K337" s="182">
        <v>0.179766852</v>
      </c>
      <c r="L337" s="182">
        <v>0.19605370580000001</v>
      </c>
      <c r="M337" s="20"/>
    </row>
    <row r="338" spans="2:15" ht="24.95" customHeight="1" x14ac:dyDescent="0.2">
      <c r="B338" s="73" t="s">
        <v>3</v>
      </c>
      <c r="C338" s="183">
        <v>1.6645423076040999</v>
      </c>
      <c r="D338" s="183">
        <v>1.5680510917693</v>
      </c>
      <c r="E338" s="183">
        <v>1.6985643650932001</v>
      </c>
      <c r="F338" s="183">
        <v>1.7900467559085</v>
      </c>
      <c r="G338" s="183">
        <v>1.7199357119897001</v>
      </c>
      <c r="H338" s="183">
        <v>1.4123918224006</v>
      </c>
      <c r="I338" s="183">
        <v>1.8615460852329</v>
      </c>
      <c r="J338" s="183">
        <v>1.6591990154009999</v>
      </c>
      <c r="K338" s="183">
        <v>1.5774313940724001</v>
      </c>
      <c r="L338" s="183">
        <v>1.6390607864186</v>
      </c>
      <c r="M338" s="20"/>
    </row>
    <row r="339" spans="2:15" ht="24.95" customHeight="1" x14ac:dyDescent="0.2">
      <c r="B339" s="66" t="s">
        <v>57</v>
      </c>
      <c r="C339" s="184">
        <v>1.6540803897686001</v>
      </c>
      <c r="D339" s="184">
        <v>1.5629296668429</v>
      </c>
      <c r="E339" s="184">
        <v>1.6975336044178</v>
      </c>
      <c r="F339" s="184">
        <v>1.8128810155634001</v>
      </c>
      <c r="G339" s="184">
        <v>1.7480534693034</v>
      </c>
      <c r="H339" s="184">
        <v>1.4483448902097</v>
      </c>
      <c r="I339" s="184">
        <v>1.8486890124080999</v>
      </c>
      <c r="J339" s="184">
        <v>1.6419313799547</v>
      </c>
      <c r="K339" s="184">
        <v>1.5984161267099</v>
      </c>
      <c r="L339" s="185">
        <v>1.6448618839619999</v>
      </c>
      <c r="M339" s="20"/>
      <c r="N339" s="20"/>
      <c r="O339" s="20"/>
    </row>
    <row r="340" spans="2:15" ht="24.95" customHeight="1" x14ac:dyDescent="0.2">
      <c r="B340" s="67" t="s">
        <v>87</v>
      </c>
      <c r="C340" s="186">
        <v>1.7447357965832</v>
      </c>
      <c r="D340" s="186">
        <v>1.5864780871440001</v>
      </c>
      <c r="E340" s="186">
        <v>1.7073837739289</v>
      </c>
      <c r="F340" s="186">
        <v>1.5994011976047999</v>
      </c>
      <c r="G340" s="186">
        <v>1.6371748719768999</v>
      </c>
      <c r="H340" s="186">
        <v>1.1755268524813001</v>
      </c>
      <c r="I340" s="186">
        <v>1.9582102152806999</v>
      </c>
      <c r="J340" s="186">
        <v>1.7476578411404999</v>
      </c>
      <c r="K340" s="186">
        <v>1.3520618556701001</v>
      </c>
      <c r="L340" s="187">
        <v>1.6092513521206999</v>
      </c>
      <c r="M340" s="20"/>
      <c r="N340" s="20"/>
      <c r="O340" s="20"/>
    </row>
    <row r="341" spans="2:15" ht="24.95" customHeight="1" x14ac:dyDescent="0.2">
      <c r="B341" s="2"/>
      <c r="C341" s="157"/>
      <c r="D341" s="157"/>
      <c r="E341" s="157"/>
      <c r="F341" s="158"/>
      <c r="G341" s="158"/>
      <c r="H341" s="157"/>
      <c r="I341" s="157"/>
      <c r="J341" s="157"/>
      <c r="K341" s="157"/>
      <c r="L341" s="15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3" t="s">
        <v>158</v>
      </c>
      <c r="C354" s="233"/>
      <c r="D354" s="233"/>
      <c r="E354" s="233"/>
      <c r="F354" s="233"/>
      <c r="G354" s="233"/>
      <c r="H354" s="233"/>
      <c r="I354" s="233"/>
      <c r="J354" s="233"/>
      <c r="K354" s="233"/>
      <c r="L354" s="233"/>
      <c r="M354" s="233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28" t="s">
        <v>13</v>
      </c>
      <c r="C356" s="228"/>
      <c r="D356" s="228"/>
      <c r="E356" s="228"/>
      <c r="F356" s="228"/>
      <c r="G356" s="228"/>
      <c r="H356" s="228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89" t="s">
        <v>51</v>
      </c>
      <c r="D357" s="289"/>
      <c r="E357" s="289" t="s">
        <v>50</v>
      </c>
      <c r="F357" s="289"/>
      <c r="G357" s="289" t="s">
        <v>0</v>
      </c>
      <c r="H357" s="289"/>
    </row>
    <row r="358" spans="2:15" ht="24.95" customHeight="1" x14ac:dyDescent="0.2">
      <c r="B358" s="188" t="s">
        <v>157</v>
      </c>
      <c r="C358" s="222">
        <v>340961</v>
      </c>
      <c r="D358" s="222"/>
      <c r="E358" s="222">
        <v>48672</v>
      </c>
      <c r="F358" s="222"/>
      <c r="G358" s="221">
        <v>389633</v>
      </c>
      <c r="H358" s="221"/>
    </row>
    <row r="359" spans="2:15" ht="24.95" customHeight="1" x14ac:dyDescent="0.2">
      <c r="B359" s="188" t="s">
        <v>156</v>
      </c>
      <c r="C359" s="219">
        <v>361037</v>
      </c>
      <c r="D359" s="219"/>
      <c r="E359" s="219">
        <v>70260</v>
      </c>
      <c r="F359" s="219"/>
      <c r="G359" s="221">
        <v>431297</v>
      </c>
      <c r="H359" s="221"/>
    </row>
    <row r="360" spans="2:15" ht="24.95" customHeight="1" x14ac:dyDescent="0.2">
      <c r="B360" s="69" t="s">
        <v>43</v>
      </c>
      <c r="C360" s="290">
        <f>(C359-C358)/C358</f>
        <v>5.8880634442062291E-2</v>
      </c>
      <c r="D360" s="290"/>
      <c r="E360" s="224">
        <f>(E359-E358)/E358</f>
        <v>0.44354043392504933</v>
      </c>
      <c r="F360" s="224"/>
      <c r="G360" s="290">
        <f>(G359-G358)/G358</f>
        <v>0.10693139441474413</v>
      </c>
      <c r="H360" s="290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28" t="s">
        <v>37</v>
      </c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188" t="s">
        <v>157</v>
      </c>
      <c r="C373" s="203">
        <v>39457</v>
      </c>
      <c r="D373" s="203">
        <v>61733</v>
      </c>
      <c r="E373" s="203">
        <v>55782</v>
      </c>
      <c r="F373" s="203">
        <v>13939</v>
      </c>
      <c r="G373" s="203">
        <v>79131</v>
      </c>
      <c r="H373" s="203">
        <v>44280</v>
      </c>
      <c r="I373" s="203">
        <v>21873</v>
      </c>
      <c r="J373" s="203">
        <v>51464</v>
      </c>
      <c r="K373" s="203">
        <v>21974</v>
      </c>
      <c r="L373" s="201">
        <v>389633</v>
      </c>
    </row>
    <row r="374" spans="2:12" ht="24.95" customHeight="1" x14ac:dyDescent="0.2">
      <c r="B374" s="188" t="s">
        <v>156</v>
      </c>
      <c r="C374" s="203">
        <v>43621</v>
      </c>
      <c r="D374" s="203">
        <v>72497</v>
      </c>
      <c r="E374" s="203">
        <v>62899</v>
      </c>
      <c r="F374" s="203">
        <v>15613</v>
      </c>
      <c r="G374" s="203">
        <v>77775</v>
      </c>
      <c r="H374" s="203">
        <v>55811</v>
      </c>
      <c r="I374" s="203">
        <v>20180</v>
      </c>
      <c r="J374" s="203">
        <v>60126</v>
      </c>
      <c r="K374" s="203">
        <v>22775</v>
      </c>
      <c r="L374" s="201">
        <v>431297</v>
      </c>
    </row>
    <row r="375" spans="2:12" ht="24.95" customHeight="1" x14ac:dyDescent="0.2">
      <c r="B375" s="69" t="s">
        <v>43</v>
      </c>
      <c r="C375" s="169">
        <f t="shared" ref="C375:L375" si="0">(C374-C373)/C373</f>
        <v>0.10553260511442837</v>
      </c>
      <c r="D375" s="169">
        <f t="shared" si="0"/>
        <v>0.17436379246108241</v>
      </c>
      <c r="E375" s="169">
        <f t="shared" si="0"/>
        <v>0.12758595962855401</v>
      </c>
      <c r="F375" s="169">
        <f t="shared" si="0"/>
        <v>0.12009469832843102</v>
      </c>
      <c r="G375" s="169">
        <f t="shared" si="0"/>
        <v>-1.71361413352542E-2</v>
      </c>
      <c r="H375" s="169">
        <f t="shared" si="0"/>
        <v>0.26041102077687445</v>
      </c>
      <c r="I375" s="169">
        <f t="shared" si="0"/>
        <v>-7.7401362410277508E-2</v>
      </c>
      <c r="J375" s="169">
        <f t="shared" si="0"/>
        <v>0.16831182962847815</v>
      </c>
      <c r="K375" s="169">
        <f t="shared" si="0"/>
        <v>3.645217074724675E-2</v>
      </c>
      <c r="L375" s="169">
        <f t="shared" si="0"/>
        <v>0.10693139441474413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5"/>
      <c r="C379" s="235"/>
      <c r="D379" s="235"/>
      <c r="E379" s="235"/>
      <c r="F379" s="235"/>
      <c r="G379" s="235"/>
      <c r="H379" s="235"/>
      <c r="I379" s="235"/>
      <c r="J379" s="235"/>
      <c r="K379" s="235"/>
      <c r="L379" s="235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30" t="s">
        <v>15</v>
      </c>
      <c r="C386" s="230"/>
      <c r="D386" s="230"/>
      <c r="E386" s="230"/>
      <c r="F386" s="230"/>
      <c r="G386" s="230"/>
      <c r="H386" s="230"/>
      <c r="I386" s="230"/>
      <c r="J386" s="230"/>
    </row>
    <row r="387" spans="2:12" ht="24.95" customHeight="1" x14ac:dyDescent="0.2">
      <c r="B387" s="71" t="s">
        <v>35</v>
      </c>
      <c r="C387" s="279" t="s">
        <v>40</v>
      </c>
      <c r="D387" s="279"/>
      <c r="E387" s="279" t="s">
        <v>41</v>
      </c>
      <c r="F387" s="279"/>
      <c r="G387" s="279" t="s">
        <v>42</v>
      </c>
      <c r="H387" s="279"/>
      <c r="I387" s="225" t="s">
        <v>89</v>
      </c>
      <c r="J387" s="225"/>
      <c r="L387" s="29"/>
    </row>
    <row r="388" spans="2:12" ht="24.95" customHeight="1" x14ac:dyDescent="0.2">
      <c r="B388" s="188" t="s">
        <v>157</v>
      </c>
      <c r="C388" s="222">
        <v>547579</v>
      </c>
      <c r="D388" s="222"/>
      <c r="E388" s="222">
        <v>77422</v>
      </c>
      <c r="F388" s="222"/>
      <c r="G388" s="221">
        <v>625001</v>
      </c>
      <c r="H388" s="221"/>
      <c r="I388" s="281">
        <v>0.18649809470000001</v>
      </c>
      <c r="J388" s="232"/>
    </row>
    <row r="389" spans="2:12" ht="24.95" customHeight="1" x14ac:dyDescent="0.2">
      <c r="B389" s="188" t="s">
        <v>156</v>
      </c>
      <c r="C389" s="219">
        <v>593856</v>
      </c>
      <c r="D389" s="219"/>
      <c r="E389" s="219">
        <v>113066</v>
      </c>
      <c r="F389" s="219"/>
      <c r="G389" s="277">
        <v>706922</v>
      </c>
      <c r="H389" s="277"/>
      <c r="I389" s="220">
        <v>0.19605370580000001</v>
      </c>
      <c r="J389" s="285"/>
    </row>
    <row r="390" spans="2:12" ht="24.95" customHeight="1" x14ac:dyDescent="0.2">
      <c r="B390" s="75" t="s">
        <v>43</v>
      </c>
      <c r="C390" s="237">
        <f>(C389-C388)/C388</f>
        <v>8.451200648673525E-2</v>
      </c>
      <c r="D390" s="237"/>
      <c r="E390" s="237">
        <f>(E389-E388)/E388</f>
        <v>0.4603859368138255</v>
      </c>
      <c r="F390" s="237"/>
      <c r="G390" s="236">
        <f>(G389-G388)/G388</f>
        <v>0.13107339028257556</v>
      </c>
      <c r="H390" s="236"/>
      <c r="I390" s="236">
        <f>(I389-I388)/I388</f>
        <v>5.1237044085469682E-2</v>
      </c>
      <c r="J390" s="236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30" t="s">
        <v>38</v>
      </c>
      <c r="C401" s="230"/>
      <c r="D401" s="230"/>
      <c r="E401" s="230"/>
      <c r="F401" s="230"/>
      <c r="G401" s="230"/>
      <c r="H401" s="230"/>
      <c r="I401" s="230"/>
      <c r="J401" s="230"/>
      <c r="K401" s="230"/>
      <c r="L401" s="230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188" t="s">
        <v>157</v>
      </c>
      <c r="C403" s="203">
        <v>61298</v>
      </c>
      <c r="D403" s="203">
        <v>94835</v>
      </c>
      <c r="E403" s="203">
        <v>91140</v>
      </c>
      <c r="F403" s="203">
        <v>26155</v>
      </c>
      <c r="G403" s="203">
        <v>129740</v>
      </c>
      <c r="H403" s="203">
        <v>66180</v>
      </c>
      <c r="I403" s="203">
        <v>38416</v>
      </c>
      <c r="J403" s="203">
        <v>83746</v>
      </c>
      <c r="K403" s="203">
        <v>33491</v>
      </c>
      <c r="L403" s="201">
        <v>625001</v>
      </c>
    </row>
    <row r="404" spans="2:15" ht="24.95" customHeight="1" x14ac:dyDescent="0.2">
      <c r="B404" s="188" t="s">
        <v>156</v>
      </c>
      <c r="C404" s="200">
        <v>72609</v>
      </c>
      <c r="D404" s="200">
        <v>113679</v>
      </c>
      <c r="E404" s="200">
        <v>106838</v>
      </c>
      <c r="F404" s="200">
        <v>27948</v>
      </c>
      <c r="G404" s="200">
        <v>133768</v>
      </c>
      <c r="H404" s="200">
        <v>78827</v>
      </c>
      <c r="I404" s="200">
        <v>37566</v>
      </c>
      <c r="J404" s="200">
        <v>99761</v>
      </c>
      <c r="K404" s="200">
        <v>35926</v>
      </c>
      <c r="L404" s="204">
        <v>706922</v>
      </c>
    </row>
    <row r="405" spans="2:15" ht="24.95" customHeight="1" x14ac:dyDescent="0.2">
      <c r="B405" s="75" t="s">
        <v>43</v>
      </c>
      <c r="C405" s="170">
        <f t="shared" ref="C405:L405" si="1">(C404-C403)/C403</f>
        <v>0.18452478058011682</v>
      </c>
      <c r="D405" s="170">
        <f t="shared" si="1"/>
        <v>0.198703010491907</v>
      </c>
      <c r="E405" s="170">
        <f t="shared" si="1"/>
        <v>0.17224050910686856</v>
      </c>
      <c r="F405" s="170">
        <f t="shared" si="1"/>
        <v>6.8552857962148731E-2</v>
      </c>
      <c r="G405" s="170">
        <f t="shared" si="1"/>
        <v>3.1046708802219825E-2</v>
      </c>
      <c r="H405" s="170">
        <f t="shared" si="1"/>
        <v>0.19110003022061045</v>
      </c>
      <c r="I405" s="170">
        <f t="shared" si="1"/>
        <v>-2.2126197417742608E-2</v>
      </c>
      <c r="J405" s="170">
        <f t="shared" si="1"/>
        <v>0.19123301411410695</v>
      </c>
      <c r="K405" s="170">
        <f t="shared" si="1"/>
        <v>7.2706100146307961E-2</v>
      </c>
      <c r="L405" s="170">
        <f t="shared" si="1"/>
        <v>0.13107339028257556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3" t="s">
        <v>159</v>
      </c>
      <c r="C416" s="233"/>
      <c r="D416" s="233"/>
      <c r="E416" s="233"/>
      <c r="F416" s="233"/>
      <c r="G416" s="233"/>
      <c r="H416" s="233"/>
      <c r="I416" s="233"/>
      <c r="J416" s="233"/>
      <c r="K416" s="233"/>
      <c r="L416" s="233"/>
      <c r="M416" s="233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73" t="s">
        <v>13</v>
      </c>
      <c r="C418" s="273"/>
      <c r="D418" s="273"/>
      <c r="E418" s="273"/>
      <c r="F418" s="273"/>
      <c r="G418" s="273"/>
      <c r="H418" s="273"/>
      <c r="I418" s="274"/>
      <c r="J418" s="274"/>
      <c r="K418" s="274"/>
      <c r="L418" s="274"/>
      <c r="M418" s="274"/>
      <c r="N418" s="274"/>
    </row>
    <row r="419" spans="2:14" ht="24.95" customHeight="1" x14ac:dyDescent="0.2">
      <c r="B419" s="69" t="s">
        <v>35</v>
      </c>
      <c r="C419" s="234" t="s">
        <v>51</v>
      </c>
      <c r="D419" s="234"/>
      <c r="E419" s="234" t="s">
        <v>50</v>
      </c>
      <c r="F419" s="234"/>
      <c r="G419" s="234" t="s">
        <v>0</v>
      </c>
      <c r="H419" s="234"/>
    </row>
    <row r="420" spans="2:14" ht="24.95" customHeight="1" x14ac:dyDescent="0.2">
      <c r="B420" s="188" t="s">
        <v>160</v>
      </c>
      <c r="C420" s="222">
        <v>578970</v>
      </c>
      <c r="D420" s="222"/>
      <c r="E420" s="222">
        <v>92114</v>
      </c>
      <c r="F420" s="222"/>
      <c r="G420" s="221">
        <v>671084</v>
      </c>
      <c r="H420" s="221"/>
    </row>
    <row r="421" spans="2:14" ht="24.95" customHeight="1" x14ac:dyDescent="0.2">
      <c r="B421" s="188" t="s">
        <v>155</v>
      </c>
      <c r="C421" s="219">
        <v>654939</v>
      </c>
      <c r="D421" s="219"/>
      <c r="E421" s="219">
        <v>135088</v>
      </c>
      <c r="F421" s="219"/>
      <c r="G421" s="221">
        <v>790027</v>
      </c>
      <c r="H421" s="221"/>
    </row>
    <row r="422" spans="2:14" ht="24.95" customHeight="1" x14ac:dyDescent="0.2">
      <c r="B422" s="78" t="s">
        <v>43</v>
      </c>
      <c r="C422" s="276">
        <f>(C421-C420)/C420</f>
        <v>0.13121405254158247</v>
      </c>
      <c r="D422" s="276"/>
      <c r="E422" s="276">
        <f>(E421-E420)/E420</f>
        <v>0.46653060338276481</v>
      </c>
      <c r="F422" s="276"/>
      <c r="G422" s="224">
        <f>(G421-G420)/G420</f>
        <v>0.17724010705068219</v>
      </c>
      <c r="H422" s="224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78" t="s">
        <v>37</v>
      </c>
      <c r="C444" s="278"/>
      <c r="D444" s="278"/>
      <c r="E444" s="278"/>
      <c r="F444" s="278"/>
      <c r="G444" s="278"/>
      <c r="H444" s="278"/>
      <c r="I444" s="278"/>
      <c r="J444" s="278"/>
      <c r="K444" s="278"/>
      <c r="L444" s="278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188" t="s">
        <v>160</v>
      </c>
      <c r="C446" s="202">
        <v>66882</v>
      </c>
      <c r="D446" s="202">
        <v>111140</v>
      </c>
      <c r="E446" s="202">
        <v>95667</v>
      </c>
      <c r="F446" s="202">
        <v>26077</v>
      </c>
      <c r="G446" s="202">
        <v>135176</v>
      </c>
      <c r="H446" s="202">
        <v>77878</v>
      </c>
      <c r="I446" s="202">
        <v>33048</v>
      </c>
      <c r="J446" s="202">
        <v>90384</v>
      </c>
      <c r="K446" s="202">
        <v>34832</v>
      </c>
      <c r="L446" s="189">
        <v>671084</v>
      </c>
    </row>
    <row r="447" spans="2:12" ht="24.95" customHeight="1" x14ac:dyDescent="0.2">
      <c r="B447" s="188" t="s">
        <v>155</v>
      </c>
      <c r="C447" s="203">
        <v>82750</v>
      </c>
      <c r="D447" s="203">
        <v>134657</v>
      </c>
      <c r="E447" s="203">
        <v>106962</v>
      </c>
      <c r="F447" s="203">
        <v>26631</v>
      </c>
      <c r="G447" s="203">
        <v>139231</v>
      </c>
      <c r="H447" s="203">
        <v>112785</v>
      </c>
      <c r="I447" s="203">
        <v>33798</v>
      </c>
      <c r="J447" s="203">
        <v>114513</v>
      </c>
      <c r="K447" s="203">
        <v>38700</v>
      </c>
      <c r="L447" s="201">
        <v>790027</v>
      </c>
    </row>
    <row r="448" spans="2:12" ht="24.95" customHeight="1" x14ac:dyDescent="0.2">
      <c r="B448" s="78" t="s">
        <v>43</v>
      </c>
      <c r="C448" s="169">
        <f t="shared" ref="C448:L448" si="2">(C447-C446)/C446</f>
        <v>0.23725367064382047</v>
      </c>
      <c r="D448" s="169">
        <f t="shared" si="2"/>
        <v>0.21159798452402376</v>
      </c>
      <c r="E448" s="169">
        <f t="shared" si="2"/>
        <v>0.11806579071153062</v>
      </c>
      <c r="F448" s="169">
        <f t="shared" si="2"/>
        <v>2.1244775089159028E-2</v>
      </c>
      <c r="G448" s="169">
        <f t="shared" si="2"/>
        <v>2.9997928626383383E-2</v>
      </c>
      <c r="H448" s="169">
        <f t="shared" si="2"/>
        <v>0.4482267135776471</v>
      </c>
      <c r="I448" s="169">
        <f t="shared" si="2"/>
        <v>2.2694262890341321E-2</v>
      </c>
      <c r="J448" s="169">
        <f t="shared" si="2"/>
        <v>0.26696096654275092</v>
      </c>
      <c r="K448" s="169">
        <f t="shared" si="2"/>
        <v>0.11104731281580156</v>
      </c>
      <c r="L448" s="169">
        <f t="shared" si="2"/>
        <v>0.17724010705068219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5"/>
      <c r="C452" s="235"/>
      <c r="D452" s="235"/>
      <c r="E452" s="235"/>
      <c r="F452" s="235"/>
      <c r="G452" s="235"/>
      <c r="H452" s="235"/>
      <c r="I452" s="235"/>
      <c r="J452" s="235"/>
      <c r="K452" s="235"/>
      <c r="L452" s="235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30" t="s">
        <v>15</v>
      </c>
      <c r="C478" s="230"/>
      <c r="D478" s="230"/>
      <c r="E478" s="230"/>
      <c r="F478" s="230"/>
      <c r="G478" s="230"/>
      <c r="H478" s="230"/>
      <c r="I478" s="230"/>
      <c r="J478" s="230"/>
    </row>
    <row r="479" spans="2:13" ht="24.95" customHeight="1" x14ac:dyDescent="0.2">
      <c r="B479" s="71" t="s">
        <v>35</v>
      </c>
      <c r="C479" s="275" t="s">
        <v>40</v>
      </c>
      <c r="D479" s="275"/>
      <c r="E479" s="275" t="s">
        <v>41</v>
      </c>
      <c r="F479" s="275"/>
      <c r="G479" s="275" t="s">
        <v>42</v>
      </c>
      <c r="H479" s="275"/>
      <c r="I479" s="280" t="s">
        <v>89</v>
      </c>
      <c r="J479" s="280"/>
      <c r="L479" s="29"/>
    </row>
    <row r="480" spans="2:13" ht="24.95" customHeight="1" x14ac:dyDescent="0.2">
      <c r="B480" s="188" t="s">
        <v>160</v>
      </c>
      <c r="C480" s="222">
        <v>933026</v>
      </c>
      <c r="D480" s="222"/>
      <c r="E480" s="222">
        <v>147857</v>
      </c>
      <c r="F480" s="222"/>
      <c r="G480" s="221">
        <v>1080883</v>
      </c>
      <c r="H480" s="221"/>
      <c r="I480" s="231">
        <v>0.16820071321940999</v>
      </c>
      <c r="J480" s="231"/>
    </row>
    <row r="481" spans="2:12" ht="24.95" customHeight="1" x14ac:dyDescent="0.2">
      <c r="B481" s="188" t="s">
        <v>155</v>
      </c>
      <c r="C481" s="219">
        <v>1065867</v>
      </c>
      <c r="D481" s="219"/>
      <c r="E481" s="219">
        <v>215454</v>
      </c>
      <c r="F481" s="219"/>
      <c r="G481" s="277">
        <v>1281321</v>
      </c>
      <c r="H481" s="277"/>
      <c r="I481" s="220">
        <v>0.16832358118641</v>
      </c>
      <c r="J481" s="220"/>
    </row>
    <row r="482" spans="2:12" ht="24.95" customHeight="1" x14ac:dyDescent="0.2">
      <c r="B482" s="75" t="s">
        <v>43</v>
      </c>
      <c r="C482" s="237">
        <f>(C481-C480)/C480</f>
        <v>0.14237652541301099</v>
      </c>
      <c r="D482" s="237"/>
      <c r="E482" s="237">
        <f>(E481-E480)/E480</f>
        <v>0.45717821949586424</v>
      </c>
      <c r="F482" s="237"/>
      <c r="G482" s="236">
        <f>(G481-G480)/G480</f>
        <v>0.18543912708405999</v>
      </c>
      <c r="H482" s="236"/>
      <c r="I482" s="236">
        <f>(I481-I480)/I480</f>
        <v>7.304842211919223E-4</v>
      </c>
      <c r="J482" s="236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30" t="s">
        <v>38</v>
      </c>
      <c r="C504" s="230"/>
      <c r="D504" s="230"/>
      <c r="E504" s="230"/>
      <c r="F504" s="230"/>
      <c r="G504" s="230"/>
      <c r="H504" s="230"/>
      <c r="I504" s="230"/>
      <c r="J504" s="230"/>
      <c r="K504" s="230"/>
      <c r="L504" s="230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188" t="s">
        <v>160</v>
      </c>
      <c r="C506" s="203">
        <v>108072</v>
      </c>
      <c r="D506" s="203">
        <v>163607</v>
      </c>
      <c r="E506" s="203">
        <v>160907</v>
      </c>
      <c r="F506" s="203">
        <v>48476</v>
      </c>
      <c r="G506" s="203">
        <v>220122</v>
      </c>
      <c r="H506" s="203">
        <v>116508</v>
      </c>
      <c r="I506" s="203">
        <v>58927</v>
      </c>
      <c r="J506" s="203">
        <v>150594</v>
      </c>
      <c r="K506" s="203">
        <v>53670</v>
      </c>
      <c r="L506" s="201">
        <v>1080883</v>
      </c>
    </row>
    <row r="507" spans="2:12" ht="24.95" customHeight="1" x14ac:dyDescent="0.2">
      <c r="B507" s="188" t="s">
        <v>155</v>
      </c>
      <c r="C507" s="200">
        <v>133743</v>
      </c>
      <c r="D507" s="200">
        <v>205692</v>
      </c>
      <c r="E507" s="200">
        <v>189078</v>
      </c>
      <c r="F507" s="200">
        <v>47210</v>
      </c>
      <c r="G507" s="200">
        <v>237050</v>
      </c>
      <c r="H507" s="200">
        <v>157442</v>
      </c>
      <c r="I507" s="200">
        <v>62287</v>
      </c>
      <c r="J507" s="200">
        <v>188549</v>
      </c>
      <c r="K507" s="200">
        <v>60270</v>
      </c>
      <c r="L507" s="204">
        <v>1281321</v>
      </c>
    </row>
    <row r="508" spans="2:12" ht="24.95" customHeight="1" x14ac:dyDescent="0.2">
      <c r="B508" s="75" t="s">
        <v>43</v>
      </c>
      <c r="C508" s="170">
        <f t="shared" ref="C508:L508" si="3">(C507-C506)/C506</f>
        <v>0.23753608705307572</v>
      </c>
      <c r="D508" s="170">
        <f t="shared" si="3"/>
        <v>0.25723227001289678</v>
      </c>
      <c r="E508" s="170">
        <f t="shared" si="3"/>
        <v>0.1750762863020254</v>
      </c>
      <c r="F508" s="170">
        <f t="shared" si="3"/>
        <v>-2.6116016172951565E-2</v>
      </c>
      <c r="G508" s="170">
        <f t="shared" si="3"/>
        <v>7.6902808442590925E-2</v>
      </c>
      <c r="H508" s="170">
        <f t="shared" si="3"/>
        <v>0.35134068046829403</v>
      </c>
      <c r="I508" s="170">
        <f t="shared" si="3"/>
        <v>5.7019702343577644E-2</v>
      </c>
      <c r="J508" s="170">
        <f t="shared" si="3"/>
        <v>0.25203527364968059</v>
      </c>
      <c r="K508" s="170">
        <f t="shared" si="3"/>
        <v>0.12297372833985466</v>
      </c>
      <c r="L508" s="170">
        <f t="shared" si="3"/>
        <v>0.18543912708405999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5"/>
      <c r="C511" s="235"/>
      <c r="D511" s="235"/>
      <c r="E511" s="235"/>
      <c r="F511" s="235"/>
      <c r="G511" s="235"/>
      <c r="H511" s="235"/>
      <c r="I511" s="235"/>
      <c r="J511" s="235"/>
      <c r="K511" s="235"/>
      <c r="L511" s="235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8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18" t="s">
        <v>82</v>
      </c>
      <c r="C540" s="218"/>
      <c r="D540" s="218"/>
      <c r="E540" s="218"/>
      <c r="F540" s="218"/>
      <c r="G540" s="218"/>
      <c r="H540" s="218"/>
      <c r="I540" s="218"/>
      <c r="J540" s="218"/>
      <c r="K540" s="218"/>
      <c r="L540" s="218"/>
      <c r="M540" s="218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18" t="s">
        <v>83</v>
      </c>
      <c r="C542" s="218"/>
      <c r="D542" s="218"/>
      <c r="E542" s="218"/>
      <c r="F542" s="218"/>
      <c r="G542" s="218"/>
      <c r="H542" s="218"/>
      <c r="I542" s="218"/>
      <c r="J542" s="218"/>
      <c r="K542" s="218"/>
      <c r="L542" s="218"/>
    </row>
    <row r="543" spans="2:15" ht="15" customHeight="1" x14ac:dyDescent="0.2">
      <c r="B543" s="272"/>
      <c r="C543" s="272"/>
      <c r="D543" s="272"/>
      <c r="E543" s="272"/>
      <c r="F543" s="272"/>
      <c r="G543" s="272"/>
    </row>
    <row r="544" spans="2:15" ht="24.95" customHeight="1" x14ac:dyDescent="0.2">
      <c r="B544" s="229" t="s">
        <v>16</v>
      </c>
      <c r="C544" s="229"/>
      <c r="D544" s="229"/>
      <c r="E544" s="229"/>
      <c r="F544" s="229"/>
      <c r="G544" s="229"/>
      <c r="H544" s="229"/>
      <c r="I544" s="229"/>
      <c r="J544" s="229"/>
    </row>
    <row r="545" spans="2:13" ht="24.95" customHeight="1" x14ac:dyDescent="0.2">
      <c r="B545" s="262" t="s">
        <v>36</v>
      </c>
      <c r="C545" s="227" t="s">
        <v>47</v>
      </c>
      <c r="D545" s="227"/>
      <c r="E545" s="227"/>
      <c r="F545" s="227" t="s">
        <v>48</v>
      </c>
      <c r="G545" s="227"/>
      <c r="H545" s="227"/>
      <c r="I545" s="93" t="s">
        <v>52</v>
      </c>
      <c r="J545" s="95" t="s">
        <v>53</v>
      </c>
      <c r="M545" s="2"/>
    </row>
    <row r="546" spans="2:13" ht="24.95" customHeight="1" x14ac:dyDescent="0.2">
      <c r="B546" s="263"/>
      <c r="C546" s="91" t="s">
        <v>66</v>
      </c>
      <c r="D546" s="91" t="s">
        <v>67</v>
      </c>
      <c r="E546" s="129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90" t="s">
        <v>113</v>
      </c>
      <c r="C547" s="203">
        <v>26197</v>
      </c>
      <c r="D547" s="203">
        <v>4063</v>
      </c>
      <c r="E547" s="191">
        <v>30260</v>
      </c>
      <c r="F547" s="203">
        <v>41479</v>
      </c>
      <c r="G547" s="203">
        <v>6704</v>
      </c>
      <c r="H547" s="192">
        <v>48183</v>
      </c>
      <c r="I547" s="193">
        <v>0.33111253839999999</v>
      </c>
      <c r="J547" s="194">
        <v>1.5923000660939</v>
      </c>
      <c r="K547" s="35"/>
      <c r="M547" s="2"/>
    </row>
    <row r="548" spans="2:13" ht="24.95" customHeight="1" x14ac:dyDescent="0.2">
      <c r="B548" s="190" t="s">
        <v>5</v>
      </c>
      <c r="C548" s="203">
        <v>44041</v>
      </c>
      <c r="D548" s="203">
        <v>12643</v>
      </c>
      <c r="E548" s="191">
        <v>56684</v>
      </c>
      <c r="F548" s="203">
        <v>64150</v>
      </c>
      <c r="G548" s="203">
        <v>20572</v>
      </c>
      <c r="H548" s="192">
        <v>84722</v>
      </c>
      <c r="I548" s="193">
        <v>0.34177429679999999</v>
      </c>
      <c r="J548" s="194">
        <v>1.4946369345846999</v>
      </c>
      <c r="K548" s="35"/>
      <c r="M548" s="2"/>
    </row>
    <row r="549" spans="2:13" ht="24.95" customHeight="1" x14ac:dyDescent="0.2">
      <c r="B549" s="190" t="s">
        <v>22</v>
      </c>
      <c r="C549" s="203">
        <v>39631</v>
      </c>
      <c r="D549" s="203">
        <v>5031</v>
      </c>
      <c r="E549" s="191">
        <v>44662</v>
      </c>
      <c r="F549" s="203">
        <v>64021</v>
      </c>
      <c r="G549" s="203">
        <v>8752</v>
      </c>
      <c r="H549" s="192">
        <v>72773</v>
      </c>
      <c r="I549" s="193">
        <v>0.27883733690000001</v>
      </c>
      <c r="J549" s="194">
        <v>1.6294165062021</v>
      </c>
      <c r="K549" s="35"/>
      <c r="M549" s="2"/>
    </row>
    <row r="550" spans="2:13" ht="24.95" customHeight="1" x14ac:dyDescent="0.2">
      <c r="B550" s="190" t="s">
        <v>7</v>
      </c>
      <c r="C550" s="203">
        <v>9815</v>
      </c>
      <c r="D550" s="203">
        <v>1428</v>
      </c>
      <c r="E550" s="191">
        <v>11243</v>
      </c>
      <c r="F550" s="203">
        <v>17253</v>
      </c>
      <c r="G550" s="203">
        <v>2323</v>
      </c>
      <c r="H550" s="192">
        <v>19576</v>
      </c>
      <c r="I550" s="193">
        <v>0.26775715779999998</v>
      </c>
      <c r="J550" s="194">
        <v>1.7411722849772999</v>
      </c>
      <c r="K550" s="35"/>
      <c r="L550" s="127"/>
      <c r="M550" s="2"/>
    </row>
    <row r="551" spans="2:13" ht="24.95" customHeight="1" x14ac:dyDescent="0.2">
      <c r="B551" s="190" t="s">
        <v>8</v>
      </c>
      <c r="C551" s="203">
        <v>41346</v>
      </c>
      <c r="D551" s="203">
        <v>14033</v>
      </c>
      <c r="E551" s="191">
        <v>55379</v>
      </c>
      <c r="F551" s="203">
        <v>67892</v>
      </c>
      <c r="G551" s="203">
        <v>22219</v>
      </c>
      <c r="H551" s="192">
        <v>90111</v>
      </c>
      <c r="I551" s="193">
        <v>0.40016862269999998</v>
      </c>
      <c r="J551" s="194">
        <v>1.6271691435382001</v>
      </c>
      <c r="K551" s="35"/>
      <c r="M551" s="2"/>
    </row>
    <row r="552" spans="2:13" ht="24.95" customHeight="1" x14ac:dyDescent="0.2">
      <c r="B552" s="190" t="s">
        <v>9</v>
      </c>
      <c r="C552" s="203">
        <v>31697</v>
      </c>
      <c r="D552" s="203">
        <v>6143</v>
      </c>
      <c r="E552" s="191">
        <v>37840</v>
      </c>
      <c r="F552" s="203">
        <v>40567</v>
      </c>
      <c r="G552" s="203">
        <v>6914</v>
      </c>
      <c r="H552" s="192">
        <v>47481</v>
      </c>
      <c r="I552" s="193">
        <v>0.28587905419999998</v>
      </c>
      <c r="J552" s="194">
        <v>1.2547832980972999</v>
      </c>
      <c r="K552" s="35"/>
      <c r="M552" s="2"/>
    </row>
    <row r="553" spans="2:13" ht="24.95" customHeight="1" x14ac:dyDescent="0.2">
      <c r="B553" s="190" t="s">
        <v>10</v>
      </c>
      <c r="C553" s="203">
        <v>12594</v>
      </c>
      <c r="D553" s="203">
        <v>1466</v>
      </c>
      <c r="E553" s="191">
        <v>14060</v>
      </c>
      <c r="F553" s="203">
        <v>22144</v>
      </c>
      <c r="G553" s="203">
        <v>2372</v>
      </c>
      <c r="H553" s="192">
        <v>24516</v>
      </c>
      <c r="I553" s="193">
        <v>0.25316189300000003</v>
      </c>
      <c r="J553" s="194">
        <v>1.7436699857752</v>
      </c>
      <c r="K553" s="35"/>
      <c r="M553" s="2"/>
    </row>
    <row r="554" spans="2:13" ht="24.95" customHeight="1" x14ac:dyDescent="0.2">
      <c r="B554" s="190" t="s">
        <v>11</v>
      </c>
      <c r="C554" s="203">
        <v>42302</v>
      </c>
      <c r="D554" s="203">
        <v>7682</v>
      </c>
      <c r="E554" s="191">
        <v>49984</v>
      </c>
      <c r="F554" s="203">
        <v>67112</v>
      </c>
      <c r="G554" s="203">
        <v>13172</v>
      </c>
      <c r="H554" s="192">
        <v>80284</v>
      </c>
      <c r="I554" s="193">
        <v>0.35709212730000001</v>
      </c>
      <c r="J554" s="194">
        <v>1.6061939820743001</v>
      </c>
      <c r="K554" s="35"/>
      <c r="M554" s="36"/>
    </row>
    <row r="555" spans="2:13" ht="24.95" customHeight="1" x14ac:dyDescent="0.2">
      <c r="B555" s="190" t="s">
        <v>12</v>
      </c>
      <c r="C555" s="203">
        <v>15858</v>
      </c>
      <c r="D555" s="203">
        <v>1595</v>
      </c>
      <c r="E555" s="191">
        <v>17453</v>
      </c>
      <c r="F555" s="203">
        <v>24729</v>
      </c>
      <c r="G555" s="203">
        <v>2107</v>
      </c>
      <c r="H555" s="192">
        <v>26836</v>
      </c>
      <c r="I555" s="193">
        <v>0.30933021259999999</v>
      </c>
      <c r="J555" s="194">
        <v>1.5376153096889</v>
      </c>
      <c r="K555" s="35"/>
      <c r="M555" s="36"/>
    </row>
    <row r="556" spans="2:13" ht="24.95" customHeight="1" x14ac:dyDescent="0.2">
      <c r="B556" s="90" t="s">
        <v>14</v>
      </c>
      <c r="C556" s="181">
        <v>263481</v>
      </c>
      <c r="D556" s="181">
        <v>54084</v>
      </c>
      <c r="E556" s="195">
        <v>317565</v>
      </c>
      <c r="F556" s="181">
        <v>409347</v>
      </c>
      <c r="G556" s="181">
        <v>85135</v>
      </c>
      <c r="H556" s="196">
        <v>494482</v>
      </c>
      <c r="I556" s="197">
        <v>0.32378394929999998</v>
      </c>
      <c r="J556" s="198">
        <v>1.5571048446775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3" t="s">
        <v>161</v>
      </c>
      <c r="C570" s="233"/>
      <c r="D570" s="233"/>
      <c r="E570" s="233"/>
      <c r="F570" s="233"/>
      <c r="G570" s="233"/>
      <c r="H570" s="233"/>
      <c r="I570" s="233"/>
      <c r="J570" s="233"/>
      <c r="K570" s="233"/>
      <c r="L570" s="233"/>
      <c r="M570" s="233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28" t="s">
        <v>13</v>
      </c>
      <c r="C572" s="228"/>
      <c r="D572" s="228"/>
      <c r="E572" s="228"/>
      <c r="F572" s="228"/>
      <c r="G572" s="228"/>
      <c r="H572" s="228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3" t="s">
        <v>62</v>
      </c>
      <c r="D573" s="223"/>
      <c r="E573" s="223" t="s">
        <v>109</v>
      </c>
      <c r="F573" s="223"/>
      <c r="G573" s="223" t="s">
        <v>0</v>
      </c>
      <c r="H573" s="223"/>
      <c r="I573" s="28"/>
      <c r="J573" s="28"/>
      <c r="K573" s="28"/>
      <c r="L573" s="28"/>
    </row>
    <row r="574" spans="2:13" ht="24.95" customHeight="1" x14ac:dyDescent="0.2">
      <c r="B574" s="188" t="s">
        <v>157</v>
      </c>
      <c r="C574" s="222">
        <v>253705</v>
      </c>
      <c r="D574" s="222"/>
      <c r="E574" s="222">
        <v>39312</v>
      </c>
      <c r="F574" s="222"/>
      <c r="G574" s="221">
        <v>293017</v>
      </c>
      <c r="H574" s="232"/>
      <c r="I574" s="28"/>
      <c r="J574" s="28"/>
      <c r="K574" s="28"/>
      <c r="L574" s="28"/>
    </row>
    <row r="575" spans="2:13" ht="24.95" customHeight="1" x14ac:dyDescent="0.2">
      <c r="B575" s="188" t="s">
        <v>156</v>
      </c>
      <c r="C575" s="219">
        <v>263481</v>
      </c>
      <c r="D575" s="219"/>
      <c r="E575" s="219">
        <v>54084</v>
      </c>
      <c r="F575" s="219"/>
      <c r="G575" s="221">
        <v>317565</v>
      </c>
      <c r="H575" s="232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4">
        <f>(C575-C574)/C574</f>
        <v>3.853294180248714E-2</v>
      </c>
      <c r="D576" s="224"/>
      <c r="E576" s="224">
        <f>(E575-E574)/E574</f>
        <v>0.37576312576312576</v>
      </c>
      <c r="F576" s="224"/>
      <c r="G576" s="224">
        <f>(G575-G574)/G574</f>
        <v>8.3776709201172625E-2</v>
      </c>
      <c r="H576" s="224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5"/>
      <c r="C584" s="235"/>
      <c r="D584" s="235"/>
      <c r="E584" s="235"/>
      <c r="F584" s="235"/>
      <c r="G584" s="235"/>
      <c r="H584" s="235"/>
      <c r="I584" s="235"/>
      <c r="J584" s="235"/>
      <c r="K584" s="235"/>
      <c r="L584" s="235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30" t="s">
        <v>15</v>
      </c>
      <c r="C587" s="230"/>
      <c r="D587" s="230"/>
      <c r="E587" s="230"/>
      <c r="F587" s="230"/>
      <c r="G587" s="230"/>
      <c r="H587" s="230"/>
      <c r="I587" s="230"/>
      <c r="J587" s="230"/>
    </row>
    <row r="588" spans="2:15" ht="24.95" customHeight="1" x14ac:dyDescent="0.2">
      <c r="B588" s="97" t="s">
        <v>35</v>
      </c>
      <c r="C588" s="225" t="s">
        <v>40</v>
      </c>
      <c r="D588" s="225"/>
      <c r="E588" s="225" t="s">
        <v>41</v>
      </c>
      <c r="F588" s="225"/>
      <c r="G588" s="225" t="s">
        <v>42</v>
      </c>
      <c r="H588" s="225"/>
      <c r="I588" s="225" t="s">
        <v>89</v>
      </c>
      <c r="J588" s="225"/>
      <c r="L588" s="29"/>
    </row>
    <row r="589" spans="2:15" ht="24.95" customHeight="1" x14ac:dyDescent="0.2">
      <c r="B589" s="188" t="s">
        <v>157</v>
      </c>
      <c r="C589" s="222">
        <v>382573</v>
      </c>
      <c r="D589" s="222"/>
      <c r="E589" s="222">
        <v>59995</v>
      </c>
      <c r="F589" s="222"/>
      <c r="G589" s="221">
        <v>442568</v>
      </c>
      <c r="H589" s="221"/>
      <c r="I589" s="231">
        <v>0.30399428410000001</v>
      </c>
      <c r="J589" s="231"/>
    </row>
    <row r="590" spans="2:15" ht="24.95" customHeight="1" x14ac:dyDescent="0.2">
      <c r="B590" s="188" t="s">
        <v>156</v>
      </c>
      <c r="C590" s="219">
        <v>409347</v>
      </c>
      <c r="D590" s="219"/>
      <c r="E590" s="219">
        <v>85135</v>
      </c>
      <c r="F590" s="219"/>
      <c r="G590" s="221">
        <v>494482</v>
      </c>
      <c r="H590" s="221"/>
      <c r="I590" s="220">
        <v>0.32378394929999998</v>
      </c>
      <c r="J590" s="220"/>
    </row>
    <row r="591" spans="2:15" ht="24.95" customHeight="1" x14ac:dyDescent="0.2">
      <c r="B591" s="75" t="s">
        <v>43</v>
      </c>
      <c r="C591" s="226">
        <f>(C590-C589)/C589</f>
        <v>6.9984029191814373E-2</v>
      </c>
      <c r="D591" s="226"/>
      <c r="E591" s="226">
        <f>(E590-E589)/E589</f>
        <v>0.41903491957663136</v>
      </c>
      <c r="F591" s="226"/>
      <c r="G591" s="226">
        <f>(G590-G589)/G589</f>
        <v>0.11730174797997144</v>
      </c>
      <c r="H591" s="226"/>
      <c r="I591" s="226">
        <f>(I590-I589)/I589</f>
        <v>6.5098806902205084E-2</v>
      </c>
      <c r="J591" s="226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49" t="s">
        <v>162</v>
      </c>
      <c r="C603" s="249"/>
      <c r="D603" s="249"/>
      <c r="E603" s="249"/>
      <c r="F603" s="249"/>
      <c r="G603" s="249"/>
      <c r="H603" s="249"/>
      <c r="I603" s="249"/>
      <c r="J603" s="249"/>
      <c r="K603" s="249"/>
      <c r="L603" s="249"/>
      <c r="M603" s="249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73" t="s">
        <v>13</v>
      </c>
      <c r="C605" s="273"/>
      <c r="D605" s="273"/>
      <c r="E605" s="273"/>
      <c r="F605" s="273"/>
      <c r="G605" s="273"/>
      <c r="H605" s="273"/>
      <c r="I605" s="274"/>
      <c r="J605" s="274"/>
      <c r="K605" s="274"/>
      <c r="L605" s="274"/>
      <c r="M605" s="274"/>
      <c r="N605" s="274"/>
    </row>
    <row r="606" spans="2:14" ht="24.95" customHeight="1" x14ac:dyDescent="0.2">
      <c r="B606" s="69" t="s">
        <v>35</v>
      </c>
      <c r="C606" s="234" t="s">
        <v>51</v>
      </c>
      <c r="D606" s="234"/>
      <c r="E606" s="234" t="s">
        <v>50</v>
      </c>
      <c r="F606" s="234"/>
      <c r="G606" s="234" t="s">
        <v>0</v>
      </c>
      <c r="H606" s="234"/>
    </row>
    <row r="607" spans="2:14" ht="24.95" customHeight="1" x14ac:dyDescent="0.2">
      <c r="B607" s="188" t="s">
        <v>160</v>
      </c>
      <c r="C607" s="222">
        <v>444609</v>
      </c>
      <c r="D607" s="222"/>
      <c r="E607" s="222">
        <v>78236</v>
      </c>
      <c r="F607" s="222"/>
      <c r="G607" s="221">
        <v>522845</v>
      </c>
      <c r="H607" s="221"/>
    </row>
    <row r="608" spans="2:14" ht="24.95" customHeight="1" x14ac:dyDescent="0.2">
      <c r="B608" s="188" t="s">
        <v>155</v>
      </c>
      <c r="C608" s="219">
        <v>486214</v>
      </c>
      <c r="D608" s="219"/>
      <c r="E608" s="219">
        <v>108447</v>
      </c>
      <c r="F608" s="219"/>
      <c r="G608" s="221">
        <v>594661</v>
      </c>
      <c r="H608" s="221"/>
    </row>
    <row r="609" spans="2:8" ht="24.95" customHeight="1" x14ac:dyDescent="0.2">
      <c r="B609" s="78" t="s">
        <v>43</v>
      </c>
      <c r="C609" s="224">
        <f>(C608-C607)/C607</f>
        <v>9.3576603262642014E-2</v>
      </c>
      <c r="D609" s="224"/>
      <c r="E609" s="224">
        <f>(E608-E607)/E607</f>
        <v>0.3861521550181502</v>
      </c>
      <c r="F609" s="224"/>
      <c r="G609" s="224">
        <f>(G608-G607)/G607</f>
        <v>0.13735619543076821</v>
      </c>
      <c r="H609" s="224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30" t="s">
        <v>15</v>
      </c>
      <c r="C631" s="230"/>
      <c r="D631" s="230"/>
      <c r="E631" s="230"/>
      <c r="F631" s="230"/>
      <c r="G631" s="230"/>
      <c r="H631" s="230"/>
      <c r="I631" s="230"/>
      <c r="J631" s="230"/>
    </row>
    <row r="632" spans="2:12" ht="24.95" customHeight="1" x14ac:dyDescent="0.2">
      <c r="B632" s="97" t="s">
        <v>35</v>
      </c>
      <c r="C632" s="225" t="s">
        <v>40</v>
      </c>
      <c r="D632" s="225"/>
      <c r="E632" s="225" t="s">
        <v>41</v>
      </c>
      <c r="F632" s="225"/>
      <c r="G632" s="225" t="s">
        <v>42</v>
      </c>
      <c r="H632" s="225"/>
      <c r="I632" s="225" t="s">
        <v>89</v>
      </c>
      <c r="J632" s="225"/>
      <c r="L632" s="29"/>
    </row>
    <row r="633" spans="2:12" ht="24.95" customHeight="1" x14ac:dyDescent="0.2">
      <c r="B633" s="188" t="s">
        <v>160</v>
      </c>
      <c r="C633" s="222">
        <v>672705</v>
      </c>
      <c r="D633" s="222"/>
      <c r="E633" s="222">
        <v>118682</v>
      </c>
      <c r="F633" s="222"/>
      <c r="G633" s="221">
        <v>791387</v>
      </c>
      <c r="H633" s="221"/>
      <c r="I633" s="231">
        <v>0.26436908887077998</v>
      </c>
      <c r="J633" s="231"/>
    </row>
    <row r="634" spans="2:12" ht="24.95" customHeight="1" x14ac:dyDescent="0.2">
      <c r="B634" s="188" t="s">
        <v>155</v>
      </c>
      <c r="C634" s="219">
        <v>749394</v>
      </c>
      <c r="D634" s="219"/>
      <c r="E634" s="219">
        <v>169263</v>
      </c>
      <c r="F634" s="219"/>
      <c r="G634" s="221">
        <v>918657</v>
      </c>
      <c r="H634" s="221"/>
      <c r="I634" s="220">
        <v>0.27837770910590998</v>
      </c>
      <c r="J634" s="220"/>
    </row>
    <row r="635" spans="2:12" ht="24.95" customHeight="1" x14ac:dyDescent="0.2">
      <c r="B635" s="75" t="s">
        <v>43</v>
      </c>
      <c r="C635" s="226">
        <f>(C634-C633)/C633</f>
        <v>0.11400093651749281</v>
      </c>
      <c r="D635" s="226"/>
      <c r="E635" s="226">
        <f>(E634-E633)/E633</f>
        <v>0.42618931261690907</v>
      </c>
      <c r="F635" s="226"/>
      <c r="G635" s="226">
        <f>(G634-G633)/G633</f>
        <v>0.16081891666150694</v>
      </c>
      <c r="H635" s="226"/>
      <c r="I635" s="226">
        <f>(I634-I633)/I633</f>
        <v>5.2988873604573418E-2</v>
      </c>
      <c r="J635" s="226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18" t="s">
        <v>117</v>
      </c>
      <c r="C665" s="218"/>
      <c r="D665" s="218"/>
      <c r="E665" s="218"/>
      <c r="F665" s="218"/>
      <c r="G665" s="218"/>
      <c r="H665" s="218"/>
      <c r="I665" s="218"/>
      <c r="J665" s="218"/>
      <c r="K665" s="218"/>
      <c r="L665" s="218"/>
      <c r="M665" s="218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18" t="s">
        <v>77</v>
      </c>
      <c r="C667" s="218"/>
      <c r="D667" s="218"/>
      <c r="E667" s="218"/>
      <c r="F667" s="218"/>
      <c r="G667" s="218"/>
      <c r="H667" s="218"/>
      <c r="I667" s="218"/>
      <c r="J667" s="218"/>
      <c r="K667" s="218"/>
      <c r="L667" s="218"/>
      <c r="M667" s="218"/>
    </row>
    <row r="668" spans="2:15" ht="15" customHeight="1" x14ac:dyDescent="0.2">
      <c r="B668" s="272"/>
      <c r="C668" s="272"/>
      <c r="D668" s="272"/>
      <c r="E668" s="272"/>
      <c r="F668" s="272"/>
      <c r="G668" s="272"/>
    </row>
    <row r="669" spans="2:15" ht="24.95" customHeight="1" x14ac:dyDescent="0.2">
      <c r="B669" s="229" t="s">
        <v>17</v>
      </c>
      <c r="C669" s="229"/>
      <c r="D669" s="229"/>
      <c r="E669" s="229"/>
      <c r="F669" s="229"/>
      <c r="G669" s="229"/>
      <c r="H669" s="229"/>
      <c r="I669" s="229"/>
      <c r="J669" s="229"/>
    </row>
    <row r="670" spans="2:15" ht="24.95" customHeight="1" x14ac:dyDescent="0.2">
      <c r="B670" s="262" t="s">
        <v>36</v>
      </c>
      <c r="C670" s="227" t="s">
        <v>47</v>
      </c>
      <c r="D670" s="227"/>
      <c r="E670" s="227"/>
      <c r="F670" s="227" t="s">
        <v>48</v>
      </c>
      <c r="G670" s="227"/>
      <c r="H670" s="227"/>
      <c r="I670" s="93" t="s">
        <v>52</v>
      </c>
      <c r="J670" s="95" t="s">
        <v>53</v>
      </c>
      <c r="M670" s="2"/>
    </row>
    <row r="671" spans="2:15" ht="24.95" customHeight="1" x14ac:dyDescent="0.2">
      <c r="B671" s="263"/>
      <c r="C671" s="91" t="s">
        <v>66</v>
      </c>
      <c r="D671" s="91" t="s">
        <v>67</v>
      </c>
      <c r="E671" s="129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90" t="s">
        <v>113</v>
      </c>
      <c r="C672" s="203">
        <v>41</v>
      </c>
      <c r="D672" s="203">
        <v>0</v>
      </c>
      <c r="E672" s="191">
        <v>41</v>
      </c>
      <c r="F672" s="203">
        <v>164</v>
      </c>
      <c r="G672" s="203">
        <v>0</v>
      </c>
      <c r="H672" s="192">
        <v>164</v>
      </c>
      <c r="I672" s="193">
        <v>4.9584278199999998E-2</v>
      </c>
      <c r="J672" s="194">
        <v>4</v>
      </c>
      <c r="K672" s="35"/>
      <c r="M672" s="2"/>
    </row>
    <row r="673" spans="2:13" ht="24.95" customHeight="1" x14ac:dyDescent="0.2">
      <c r="B673" s="190" t="s">
        <v>5</v>
      </c>
      <c r="C673" s="203">
        <v>1350</v>
      </c>
      <c r="D673" s="203">
        <v>285</v>
      </c>
      <c r="E673" s="191">
        <v>1635</v>
      </c>
      <c r="F673" s="203">
        <v>4091</v>
      </c>
      <c r="G673" s="203">
        <v>349</v>
      </c>
      <c r="H673" s="192">
        <v>4440</v>
      </c>
      <c r="I673" s="193">
        <v>0.25156784389999998</v>
      </c>
      <c r="J673" s="194">
        <v>2.7155963302752002</v>
      </c>
      <c r="K673" s="35"/>
      <c r="M673" s="2"/>
    </row>
    <row r="674" spans="2:13" ht="24.95" customHeight="1" x14ac:dyDescent="0.2">
      <c r="B674" s="190" t="s">
        <v>22</v>
      </c>
      <c r="C674" s="203">
        <v>2698</v>
      </c>
      <c r="D674" s="203">
        <v>460</v>
      </c>
      <c r="E674" s="191">
        <v>3158</v>
      </c>
      <c r="F674" s="203">
        <v>3872</v>
      </c>
      <c r="G674" s="203">
        <v>821</v>
      </c>
      <c r="H674" s="192">
        <v>4693</v>
      </c>
      <c r="I674" s="193">
        <v>0.17021463789999999</v>
      </c>
      <c r="J674" s="194">
        <v>1.4860671310956</v>
      </c>
      <c r="K674" s="35"/>
      <c r="M674" s="2"/>
    </row>
    <row r="675" spans="2:13" ht="24.95" customHeight="1" x14ac:dyDescent="0.2">
      <c r="B675" s="190" t="s">
        <v>7</v>
      </c>
      <c r="C675" s="203">
        <v>126</v>
      </c>
      <c r="D675" s="203">
        <v>14</v>
      </c>
      <c r="E675" s="191">
        <v>140</v>
      </c>
      <c r="F675" s="203">
        <v>406</v>
      </c>
      <c r="G675" s="203">
        <v>45</v>
      </c>
      <c r="H675" s="192">
        <v>451</v>
      </c>
      <c r="I675" s="193">
        <v>0.1001766757</v>
      </c>
      <c r="J675" s="194">
        <v>3.2214285714286</v>
      </c>
      <c r="K675" s="35"/>
      <c r="M675" s="2"/>
    </row>
    <row r="676" spans="2:13" ht="24.95" customHeight="1" x14ac:dyDescent="0.2">
      <c r="B676" s="190" t="s">
        <v>8</v>
      </c>
      <c r="C676" s="203">
        <v>769</v>
      </c>
      <c r="D676" s="203">
        <v>414</v>
      </c>
      <c r="E676" s="191">
        <v>1183</v>
      </c>
      <c r="F676" s="203">
        <v>1704</v>
      </c>
      <c r="G676" s="203">
        <v>486</v>
      </c>
      <c r="H676" s="192">
        <v>2190</v>
      </c>
      <c r="I676" s="193">
        <v>0.22191395990000001</v>
      </c>
      <c r="J676" s="194">
        <v>1.8512256973795</v>
      </c>
      <c r="K676" s="35"/>
      <c r="M676" s="2"/>
    </row>
    <row r="677" spans="2:13" ht="24.95" customHeight="1" x14ac:dyDescent="0.2">
      <c r="B677" s="190" t="s">
        <v>9</v>
      </c>
      <c r="C677" s="203">
        <v>137</v>
      </c>
      <c r="D677" s="203">
        <v>132</v>
      </c>
      <c r="E677" s="191">
        <v>269</v>
      </c>
      <c r="F677" s="203">
        <v>476</v>
      </c>
      <c r="G677" s="203">
        <v>339</v>
      </c>
      <c r="H677" s="192">
        <v>815</v>
      </c>
      <c r="I677" s="193">
        <v>0.14595726789999999</v>
      </c>
      <c r="J677" s="194">
        <v>3.0297397769517</v>
      </c>
      <c r="K677" s="35"/>
      <c r="M677" s="2"/>
    </row>
    <row r="678" spans="2:13" ht="24.95" customHeight="1" x14ac:dyDescent="0.2">
      <c r="B678" s="190" t="s">
        <v>10</v>
      </c>
      <c r="C678" s="203">
        <v>102</v>
      </c>
      <c r="D678" s="203">
        <v>0</v>
      </c>
      <c r="E678" s="191">
        <v>102</v>
      </c>
      <c r="F678" s="203">
        <v>108</v>
      </c>
      <c r="G678" s="203">
        <v>0</v>
      </c>
      <c r="H678" s="192">
        <v>108</v>
      </c>
      <c r="I678" s="193">
        <v>2.0789763900000001E-2</v>
      </c>
      <c r="J678" s="194">
        <v>1.0588235294118</v>
      </c>
      <c r="K678" s="35"/>
      <c r="M678" s="2"/>
    </row>
    <row r="679" spans="2:13" ht="24.95" customHeight="1" x14ac:dyDescent="0.2">
      <c r="B679" s="190" t="s">
        <v>11</v>
      </c>
      <c r="C679" s="203">
        <v>451</v>
      </c>
      <c r="D679" s="203">
        <v>478</v>
      </c>
      <c r="E679" s="191">
        <v>929</v>
      </c>
      <c r="F679" s="203">
        <v>1977</v>
      </c>
      <c r="G679" s="203">
        <v>491</v>
      </c>
      <c r="H679" s="192">
        <v>2468</v>
      </c>
      <c r="I679" s="193">
        <v>0.26914010649999998</v>
      </c>
      <c r="J679" s="194">
        <v>2.6566200215285001</v>
      </c>
      <c r="K679" s="35"/>
      <c r="M679" s="36"/>
    </row>
    <row r="680" spans="2:13" ht="24.95" customHeight="1" x14ac:dyDescent="0.2">
      <c r="B680" s="190" t="s">
        <v>12</v>
      </c>
      <c r="C680" s="203">
        <v>379</v>
      </c>
      <c r="D680" s="203">
        <v>60</v>
      </c>
      <c r="E680" s="191">
        <v>439</v>
      </c>
      <c r="F680" s="203">
        <v>1067</v>
      </c>
      <c r="G680" s="203">
        <v>119</v>
      </c>
      <c r="H680" s="192">
        <v>1186</v>
      </c>
      <c r="I680" s="193">
        <v>0.28000515110000002</v>
      </c>
      <c r="J680" s="194">
        <v>2.7015945330296001</v>
      </c>
      <c r="K680" s="35"/>
      <c r="M680" s="36"/>
    </row>
    <row r="681" spans="2:13" ht="24.95" customHeight="1" x14ac:dyDescent="0.2">
      <c r="B681" s="199" t="s">
        <v>14</v>
      </c>
      <c r="C681" s="181">
        <v>6053</v>
      </c>
      <c r="D681" s="181">
        <v>1843</v>
      </c>
      <c r="E681" s="195">
        <v>7896</v>
      </c>
      <c r="F681" s="181">
        <v>13865</v>
      </c>
      <c r="G681" s="181">
        <v>2650</v>
      </c>
      <c r="H681" s="196">
        <v>16515</v>
      </c>
      <c r="I681" s="197">
        <v>0.1896468905</v>
      </c>
      <c r="J681" s="198">
        <v>2.0915653495441</v>
      </c>
      <c r="M681" s="36"/>
    </row>
    <row r="682" spans="2:13" ht="24.95" customHeight="1" x14ac:dyDescent="0.2">
      <c r="B682" s="156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>
      <c r="G687" s="8">
        <f>1+27+28+3+13+5+1+15+7</f>
        <v>100</v>
      </c>
    </row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3" t="s">
        <v>163</v>
      </c>
      <c r="C695" s="233"/>
      <c r="D695" s="233"/>
      <c r="E695" s="233"/>
      <c r="F695" s="233"/>
      <c r="G695" s="233"/>
      <c r="H695" s="233"/>
      <c r="I695" s="233"/>
      <c r="J695" s="233"/>
      <c r="K695" s="233"/>
      <c r="L695" s="233"/>
      <c r="M695" s="233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73" t="s">
        <v>13</v>
      </c>
      <c r="C697" s="273"/>
      <c r="D697" s="273"/>
      <c r="E697" s="273"/>
      <c r="F697" s="273"/>
      <c r="G697" s="273"/>
      <c r="H697" s="273"/>
      <c r="I697" s="274"/>
      <c r="J697" s="274"/>
      <c r="K697" s="274"/>
      <c r="L697" s="274"/>
      <c r="M697" s="274"/>
      <c r="N697" s="274"/>
    </row>
    <row r="698" spans="2:14" ht="24.95" customHeight="1" x14ac:dyDescent="0.2">
      <c r="B698" s="69" t="s">
        <v>35</v>
      </c>
      <c r="C698" s="234" t="s">
        <v>62</v>
      </c>
      <c r="D698" s="234"/>
      <c r="E698" s="234" t="s">
        <v>109</v>
      </c>
      <c r="F698" s="234"/>
      <c r="G698" s="234" t="s">
        <v>0</v>
      </c>
      <c r="H698" s="234"/>
    </row>
    <row r="699" spans="2:14" ht="24.95" customHeight="1" x14ac:dyDescent="0.2">
      <c r="B699" s="188" t="s">
        <v>157</v>
      </c>
      <c r="C699" s="222">
        <v>4545</v>
      </c>
      <c r="D699" s="222"/>
      <c r="E699" s="222">
        <v>808</v>
      </c>
      <c r="F699" s="222"/>
      <c r="G699" s="221">
        <v>5353</v>
      </c>
      <c r="H699" s="221"/>
    </row>
    <row r="700" spans="2:14" ht="24.95" customHeight="1" x14ac:dyDescent="0.2">
      <c r="B700" s="188" t="s">
        <v>156</v>
      </c>
      <c r="C700" s="219">
        <v>6053</v>
      </c>
      <c r="D700" s="219"/>
      <c r="E700" s="219">
        <v>1843</v>
      </c>
      <c r="F700" s="219"/>
      <c r="G700" s="221">
        <v>7896</v>
      </c>
      <c r="H700" s="221"/>
    </row>
    <row r="701" spans="2:14" ht="24.95" customHeight="1" x14ac:dyDescent="0.2">
      <c r="B701" s="78" t="s">
        <v>43</v>
      </c>
      <c r="C701" s="224">
        <f>(C700-C699)/C699</f>
        <v>0.33179317931793179</v>
      </c>
      <c r="D701" s="224"/>
      <c r="E701" s="224">
        <f>(E700-E699)/E699</f>
        <v>1.2809405940594059</v>
      </c>
      <c r="F701" s="224"/>
      <c r="G701" s="224">
        <f>(G700-G699)/G699</f>
        <v>0.47506071361853164</v>
      </c>
      <c r="H701" s="224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5"/>
      <c r="C709" s="235"/>
      <c r="D709" s="235"/>
      <c r="E709" s="235"/>
      <c r="F709" s="235"/>
      <c r="G709" s="235"/>
      <c r="H709" s="235"/>
      <c r="I709" s="235"/>
      <c r="J709" s="235"/>
      <c r="K709" s="235"/>
      <c r="L709" s="235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30" t="s">
        <v>15</v>
      </c>
      <c r="C712" s="230"/>
      <c r="D712" s="230"/>
      <c r="E712" s="230"/>
      <c r="F712" s="230"/>
      <c r="G712" s="230"/>
      <c r="H712" s="230"/>
      <c r="I712" s="230"/>
      <c r="J712" s="230"/>
    </row>
    <row r="713" spans="2:15" ht="24.95" customHeight="1" x14ac:dyDescent="0.2">
      <c r="B713" s="97" t="s">
        <v>35</v>
      </c>
      <c r="C713" s="225" t="s">
        <v>40</v>
      </c>
      <c r="D713" s="225"/>
      <c r="E713" s="225" t="s">
        <v>41</v>
      </c>
      <c r="F713" s="225"/>
      <c r="G713" s="225" t="s">
        <v>42</v>
      </c>
      <c r="H713" s="225"/>
      <c r="I713" s="225" t="s">
        <v>89</v>
      </c>
      <c r="J713" s="225"/>
      <c r="L713" s="29"/>
    </row>
    <row r="714" spans="2:15" ht="24.95" customHeight="1" x14ac:dyDescent="0.2">
      <c r="B714" s="188" t="s">
        <v>157</v>
      </c>
      <c r="C714" s="222">
        <v>9631</v>
      </c>
      <c r="D714" s="222"/>
      <c r="E714" s="222">
        <v>1324</v>
      </c>
      <c r="F714" s="222"/>
      <c r="G714" s="221">
        <v>10955</v>
      </c>
      <c r="H714" s="221"/>
      <c r="I714" s="231">
        <v>0.14550467319999999</v>
      </c>
      <c r="J714" s="231"/>
    </row>
    <row r="715" spans="2:15" ht="24.95" customHeight="1" x14ac:dyDescent="0.2">
      <c r="B715" s="188" t="s">
        <v>156</v>
      </c>
      <c r="C715" s="219">
        <v>13865</v>
      </c>
      <c r="D715" s="219"/>
      <c r="E715" s="219">
        <v>2650</v>
      </c>
      <c r="F715" s="219"/>
      <c r="G715" s="221">
        <v>16515</v>
      </c>
      <c r="H715" s="221"/>
      <c r="I715" s="220">
        <v>0.1896468905</v>
      </c>
      <c r="J715" s="220"/>
    </row>
    <row r="716" spans="2:15" ht="24.95" customHeight="1" x14ac:dyDescent="0.2">
      <c r="B716" s="75" t="s">
        <v>43</v>
      </c>
      <c r="C716" s="226">
        <f>(C715-C714)/C714</f>
        <v>0.43962205378465374</v>
      </c>
      <c r="D716" s="226"/>
      <c r="E716" s="226">
        <f>(E715-E714)/E714</f>
        <v>1.0015105740181269</v>
      </c>
      <c r="F716" s="226"/>
      <c r="G716" s="226">
        <f>(G715-G714)/G714</f>
        <v>0.50753080785029669</v>
      </c>
      <c r="H716" s="226"/>
      <c r="I716" s="226">
        <f>(I715-I714)/I714</f>
        <v>0.30337319296491166</v>
      </c>
      <c r="J716" s="226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49" t="s">
        <v>164</v>
      </c>
      <c r="C728" s="249"/>
      <c r="D728" s="249"/>
      <c r="E728" s="249"/>
      <c r="F728" s="249"/>
      <c r="G728" s="249"/>
      <c r="H728" s="249"/>
      <c r="I728" s="249"/>
      <c r="J728" s="249"/>
      <c r="K728" s="249"/>
      <c r="L728" s="249"/>
      <c r="M728" s="249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73" t="s">
        <v>13</v>
      </c>
      <c r="C730" s="273"/>
      <c r="D730" s="273"/>
      <c r="E730" s="273"/>
      <c r="F730" s="273"/>
      <c r="G730" s="273"/>
      <c r="H730" s="273"/>
      <c r="I730" s="274"/>
      <c r="J730" s="274"/>
      <c r="K730" s="274"/>
      <c r="L730" s="274"/>
      <c r="M730" s="274"/>
      <c r="N730" s="274"/>
    </row>
    <row r="731" spans="2:14" ht="24.95" customHeight="1" x14ac:dyDescent="0.2">
      <c r="B731" s="69" t="s">
        <v>35</v>
      </c>
      <c r="C731" s="234" t="s">
        <v>51</v>
      </c>
      <c r="D731" s="234"/>
      <c r="E731" s="234" t="s">
        <v>50</v>
      </c>
      <c r="F731" s="234"/>
      <c r="G731" s="234" t="s">
        <v>0</v>
      </c>
      <c r="H731" s="234"/>
    </row>
    <row r="732" spans="2:14" ht="24.95" customHeight="1" x14ac:dyDescent="0.2">
      <c r="B732" s="188" t="s">
        <v>160</v>
      </c>
      <c r="C732" s="222">
        <v>7454</v>
      </c>
      <c r="D732" s="222"/>
      <c r="E732" s="222">
        <v>1287</v>
      </c>
      <c r="F732" s="222"/>
      <c r="G732" s="221">
        <v>8741</v>
      </c>
      <c r="H732" s="221"/>
    </row>
    <row r="733" spans="2:14" ht="24.95" customHeight="1" x14ac:dyDescent="0.2">
      <c r="B733" s="188" t="s">
        <v>155</v>
      </c>
      <c r="C733" s="219">
        <v>10127</v>
      </c>
      <c r="D733" s="219"/>
      <c r="E733" s="219">
        <v>2715</v>
      </c>
      <c r="F733" s="219"/>
      <c r="G733" s="221">
        <v>12842</v>
      </c>
      <c r="H733" s="221"/>
    </row>
    <row r="734" spans="2:14" ht="24.95" customHeight="1" x14ac:dyDescent="0.2">
      <c r="B734" s="78" t="s">
        <v>43</v>
      </c>
      <c r="C734" s="224">
        <f>(C733-C732)/C732</f>
        <v>0.35859940971290583</v>
      </c>
      <c r="D734" s="224"/>
      <c r="E734" s="224">
        <f>(E733-E732)/E732</f>
        <v>1.1095571095571095</v>
      </c>
      <c r="F734" s="224"/>
      <c r="G734" s="224">
        <f>(G733-G732)/G732</f>
        <v>0.4691682873813065</v>
      </c>
      <c r="H734" s="224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30" t="s">
        <v>15</v>
      </c>
      <c r="C756" s="230"/>
      <c r="D756" s="230"/>
      <c r="E756" s="230"/>
      <c r="F756" s="230"/>
      <c r="G756" s="230"/>
      <c r="H756" s="230"/>
      <c r="I756" s="230"/>
      <c r="J756" s="230"/>
    </row>
    <row r="757" spans="2:12" ht="24.95" customHeight="1" x14ac:dyDescent="0.2">
      <c r="B757" s="97" t="s">
        <v>35</v>
      </c>
      <c r="C757" s="225" t="s">
        <v>40</v>
      </c>
      <c r="D757" s="225"/>
      <c r="E757" s="225" t="s">
        <v>41</v>
      </c>
      <c r="F757" s="225"/>
      <c r="G757" s="225" t="s">
        <v>42</v>
      </c>
      <c r="H757" s="225"/>
      <c r="I757" s="225" t="s">
        <v>89</v>
      </c>
      <c r="J757" s="225"/>
      <c r="L757" s="29"/>
    </row>
    <row r="758" spans="2:12" ht="24.95" customHeight="1" x14ac:dyDescent="0.2">
      <c r="B758" s="188" t="s">
        <v>160</v>
      </c>
      <c r="C758" s="222">
        <v>16106</v>
      </c>
      <c r="D758" s="222"/>
      <c r="E758" s="222">
        <v>2918</v>
      </c>
      <c r="F758" s="222"/>
      <c r="G758" s="221">
        <v>19024</v>
      </c>
      <c r="H758" s="221"/>
      <c r="I758" s="231">
        <v>0.13006478500199001</v>
      </c>
      <c r="J758" s="231"/>
    </row>
    <row r="759" spans="2:12" ht="24.95" customHeight="1" x14ac:dyDescent="0.2">
      <c r="B759" s="188" t="s">
        <v>155</v>
      </c>
      <c r="C759" s="219">
        <v>22476</v>
      </c>
      <c r="D759" s="219"/>
      <c r="E759" s="219">
        <v>4263</v>
      </c>
      <c r="F759" s="219"/>
      <c r="G759" s="221">
        <v>26739</v>
      </c>
      <c r="H759" s="221"/>
      <c r="I759" s="220">
        <v>0.14814207040883001</v>
      </c>
      <c r="J759" s="220"/>
    </row>
    <row r="760" spans="2:12" ht="24.95" customHeight="1" x14ac:dyDescent="0.2">
      <c r="B760" s="75" t="s">
        <v>43</v>
      </c>
      <c r="C760" s="226">
        <f>(C759-C758)/C758</f>
        <v>0.39550478082702101</v>
      </c>
      <c r="D760" s="226"/>
      <c r="E760" s="226">
        <f>(E759-E758)/E758</f>
        <v>0.46093214530500343</v>
      </c>
      <c r="F760" s="226"/>
      <c r="G760" s="226">
        <f>(G759-G758)/G758</f>
        <v>0.405540370058873</v>
      </c>
      <c r="H760" s="226"/>
      <c r="I760" s="226">
        <f>(I759-I758)/I758</f>
        <v>0.13898677806266638</v>
      </c>
      <c r="J760" s="226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18" t="s">
        <v>118</v>
      </c>
      <c r="C790" s="218"/>
      <c r="D790" s="218"/>
      <c r="E790" s="218"/>
      <c r="F790" s="218"/>
      <c r="G790" s="218"/>
      <c r="H790" s="218"/>
      <c r="I790" s="218"/>
      <c r="J790" s="218"/>
      <c r="K790" s="218"/>
      <c r="L790" s="218"/>
      <c r="M790" s="218"/>
    </row>
    <row r="791" spans="2:15" ht="15" customHeight="1" x14ac:dyDescent="0.2"/>
    <row r="792" spans="2:15" ht="25.5" customHeight="1" x14ac:dyDescent="0.2">
      <c r="B792" s="218" t="s">
        <v>79</v>
      </c>
      <c r="C792" s="218"/>
      <c r="D792" s="218"/>
      <c r="E792" s="218"/>
      <c r="F792" s="218"/>
      <c r="G792" s="218"/>
      <c r="H792" s="218"/>
      <c r="I792" s="218"/>
      <c r="J792" s="218"/>
      <c r="K792" s="218"/>
      <c r="L792" s="218"/>
      <c r="M792" s="218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29" t="s">
        <v>20</v>
      </c>
      <c r="C794" s="229"/>
      <c r="D794" s="229"/>
      <c r="E794" s="229"/>
      <c r="F794" s="229"/>
      <c r="G794" s="229"/>
      <c r="H794" s="229"/>
      <c r="I794" s="229"/>
      <c r="J794" s="229"/>
    </row>
    <row r="795" spans="2:15" ht="24.95" customHeight="1" x14ac:dyDescent="0.2">
      <c r="B795" s="262" t="s">
        <v>36</v>
      </c>
      <c r="C795" s="227" t="s">
        <v>47</v>
      </c>
      <c r="D795" s="227"/>
      <c r="E795" s="227"/>
      <c r="F795" s="227" t="s">
        <v>48</v>
      </c>
      <c r="G795" s="227"/>
      <c r="H795" s="227"/>
      <c r="I795" s="93" t="s">
        <v>52</v>
      </c>
      <c r="J795" s="95" t="s">
        <v>53</v>
      </c>
      <c r="M795" s="2"/>
    </row>
    <row r="796" spans="2:15" ht="24.95" customHeight="1" x14ac:dyDescent="0.2">
      <c r="B796" s="263"/>
      <c r="C796" s="91" t="s">
        <v>66</v>
      </c>
      <c r="D796" s="91" t="s">
        <v>67</v>
      </c>
      <c r="E796" s="129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90" t="s">
        <v>113</v>
      </c>
      <c r="C797" s="203">
        <v>6848</v>
      </c>
      <c r="D797" s="203">
        <v>805</v>
      </c>
      <c r="E797" s="191">
        <v>7653</v>
      </c>
      <c r="F797" s="203">
        <v>12716</v>
      </c>
      <c r="G797" s="203">
        <v>1862</v>
      </c>
      <c r="H797" s="192">
        <v>14578</v>
      </c>
      <c r="I797" s="193">
        <v>8.8013044999999998E-2</v>
      </c>
      <c r="J797" s="194">
        <v>1.9048739056579</v>
      </c>
      <c r="K797" s="35"/>
      <c r="M797" s="2"/>
    </row>
    <row r="798" spans="2:15" ht="24.95" customHeight="1" x14ac:dyDescent="0.2">
      <c r="B798" s="190" t="s">
        <v>5</v>
      </c>
      <c r="C798" s="203">
        <v>5580</v>
      </c>
      <c r="D798" s="203">
        <v>286</v>
      </c>
      <c r="E798" s="191">
        <v>5866</v>
      </c>
      <c r="F798" s="203">
        <v>8213</v>
      </c>
      <c r="G798" s="203">
        <v>298</v>
      </c>
      <c r="H798" s="192">
        <v>8511</v>
      </c>
      <c r="I798" s="193">
        <v>8.0700761100000004E-2</v>
      </c>
      <c r="J798" s="194">
        <v>1.4509035117627</v>
      </c>
      <c r="K798" s="35"/>
      <c r="M798" s="2"/>
    </row>
    <row r="799" spans="2:15" ht="24.95" customHeight="1" x14ac:dyDescent="0.2">
      <c r="B799" s="190" t="s">
        <v>22</v>
      </c>
      <c r="C799" s="203">
        <v>4396</v>
      </c>
      <c r="D799" s="203">
        <v>194</v>
      </c>
      <c r="E799" s="191">
        <v>4590</v>
      </c>
      <c r="F799" s="203">
        <v>8544</v>
      </c>
      <c r="G799" s="203">
        <v>275</v>
      </c>
      <c r="H799" s="192">
        <v>8819</v>
      </c>
      <c r="I799" s="193">
        <v>9.4051068599999996E-2</v>
      </c>
      <c r="J799" s="194">
        <v>1.9213507625271999</v>
      </c>
      <c r="K799" s="35"/>
      <c r="M799" s="2"/>
    </row>
    <row r="800" spans="2:15" ht="24.95" customHeight="1" x14ac:dyDescent="0.2">
      <c r="B800" s="190" t="s">
        <v>7</v>
      </c>
      <c r="C800" s="203">
        <v>3426</v>
      </c>
      <c r="D800" s="203">
        <v>168</v>
      </c>
      <c r="E800" s="191">
        <v>3594</v>
      </c>
      <c r="F800" s="203">
        <v>5444</v>
      </c>
      <c r="G800" s="203">
        <v>228</v>
      </c>
      <c r="H800" s="192">
        <v>5672</v>
      </c>
      <c r="I800" s="193">
        <v>0.1146485723</v>
      </c>
      <c r="J800" s="194">
        <v>1.5781858653311001</v>
      </c>
      <c r="K800" s="35"/>
      <c r="M800" s="2"/>
    </row>
    <row r="801" spans="2:13" ht="24.95" customHeight="1" x14ac:dyDescent="0.2">
      <c r="B801" s="190" t="s">
        <v>8</v>
      </c>
      <c r="C801" s="203">
        <v>6412</v>
      </c>
      <c r="D801" s="203">
        <v>1806</v>
      </c>
      <c r="E801" s="191">
        <v>8218</v>
      </c>
      <c r="F801" s="203">
        <v>11647</v>
      </c>
      <c r="G801" s="203">
        <v>2711</v>
      </c>
      <c r="H801" s="192">
        <v>14358</v>
      </c>
      <c r="I801" s="193">
        <v>0.13625238989999999</v>
      </c>
      <c r="J801" s="194">
        <v>1.7471404234607</v>
      </c>
      <c r="K801" s="35"/>
      <c r="M801" s="2"/>
    </row>
    <row r="802" spans="2:13" ht="24.95" customHeight="1" x14ac:dyDescent="0.2">
      <c r="B802" s="190" t="s">
        <v>9</v>
      </c>
      <c r="C802" s="203">
        <v>7650</v>
      </c>
      <c r="D802" s="203">
        <v>98</v>
      </c>
      <c r="E802" s="191">
        <v>7748</v>
      </c>
      <c r="F802" s="203">
        <v>15186</v>
      </c>
      <c r="G802" s="203">
        <v>125</v>
      </c>
      <c r="H802" s="192">
        <v>15311</v>
      </c>
      <c r="I802" s="193">
        <v>0.1461610696</v>
      </c>
      <c r="J802" s="194">
        <v>1.9761228704181999</v>
      </c>
      <c r="K802" s="35"/>
      <c r="M802" s="2"/>
    </row>
    <row r="803" spans="2:13" ht="24.95" customHeight="1" x14ac:dyDescent="0.2">
      <c r="B803" s="190" t="s">
        <v>10</v>
      </c>
      <c r="C803" s="203">
        <v>3385</v>
      </c>
      <c r="D803" s="203">
        <v>370</v>
      </c>
      <c r="E803" s="191">
        <v>3755</v>
      </c>
      <c r="F803" s="203">
        <v>6327</v>
      </c>
      <c r="G803" s="203">
        <v>859</v>
      </c>
      <c r="H803" s="192">
        <v>7186</v>
      </c>
      <c r="I803" s="193">
        <v>8.6353178500000002E-2</v>
      </c>
      <c r="J803" s="194">
        <v>1.9137150466045001</v>
      </c>
      <c r="K803" s="35"/>
      <c r="M803" s="2"/>
    </row>
    <row r="804" spans="2:13" ht="24.95" customHeight="1" x14ac:dyDescent="0.2">
      <c r="B804" s="190" t="s">
        <v>11</v>
      </c>
      <c r="C804" s="203">
        <v>4154</v>
      </c>
      <c r="D804" s="203">
        <v>263</v>
      </c>
      <c r="E804" s="191">
        <v>4417</v>
      </c>
      <c r="F804" s="203">
        <v>5608</v>
      </c>
      <c r="G804" s="203">
        <v>329</v>
      </c>
      <c r="H804" s="192">
        <v>5937</v>
      </c>
      <c r="I804" s="193">
        <v>0.10036479450000001</v>
      </c>
      <c r="J804" s="194">
        <v>1.3441249717002</v>
      </c>
      <c r="K804" s="35"/>
      <c r="M804" s="36"/>
    </row>
    <row r="805" spans="2:13" ht="24.95" customHeight="1" x14ac:dyDescent="0.2">
      <c r="B805" s="190" t="s">
        <v>12</v>
      </c>
      <c r="C805" s="203">
        <v>3278</v>
      </c>
      <c r="D805" s="203">
        <v>85</v>
      </c>
      <c r="E805" s="191">
        <v>3363</v>
      </c>
      <c r="F805" s="203">
        <v>5120</v>
      </c>
      <c r="G805" s="203">
        <v>115</v>
      </c>
      <c r="H805" s="192">
        <v>5235</v>
      </c>
      <c r="I805" s="193">
        <v>9.4878707600000001E-2</v>
      </c>
      <c r="J805" s="194">
        <v>1.5566458519179001</v>
      </c>
      <c r="K805" s="35"/>
      <c r="M805" s="36"/>
    </row>
    <row r="806" spans="2:13" ht="24.95" customHeight="1" x14ac:dyDescent="0.2">
      <c r="B806" s="199" t="s">
        <v>14</v>
      </c>
      <c r="C806" s="181">
        <v>45129</v>
      </c>
      <c r="D806" s="181">
        <v>4075</v>
      </c>
      <c r="E806" s="195">
        <v>49204</v>
      </c>
      <c r="F806" s="181">
        <v>78805</v>
      </c>
      <c r="G806" s="181">
        <v>6802</v>
      </c>
      <c r="H806" s="196">
        <v>85607</v>
      </c>
      <c r="I806" s="197">
        <v>0.10414249709999999</v>
      </c>
      <c r="J806" s="198">
        <v>1.7398382245346</v>
      </c>
      <c r="M806" s="36"/>
    </row>
    <row r="807" spans="2:13" ht="24.95" customHeight="1" x14ac:dyDescent="0.2">
      <c r="B807" s="156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3" t="s">
        <v>165</v>
      </c>
      <c r="C820" s="233"/>
      <c r="D820" s="233"/>
      <c r="E820" s="233"/>
      <c r="F820" s="233"/>
      <c r="G820" s="233"/>
      <c r="H820" s="233"/>
      <c r="I820" s="233"/>
      <c r="J820" s="233"/>
      <c r="K820" s="233"/>
      <c r="L820" s="233"/>
      <c r="M820" s="233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28" t="s">
        <v>13</v>
      </c>
      <c r="C822" s="228"/>
      <c r="D822" s="228"/>
      <c r="E822" s="228"/>
      <c r="F822" s="228"/>
      <c r="G822" s="228"/>
      <c r="H822" s="228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3" t="s">
        <v>62</v>
      </c>
      <c r="D823" s="223"/>
      <c r="E823" s="223" t="s">
        <v>109</v>
      </c>
      <c r="F823" s="223"/>
      <c r="G823" s="223" t="s">
        <v>0</v>
      </c>
      <c r="H823" s="223"/>
      <c r="I823" s="28"/>
      <c r="J823" s="28"/>
      <c r="K823" s="28"/>
      <c r="L823" s="28"/>
    </row>
    <row r="824" spans="2:13" ht="24.95" customHeight="1" x14ac:dyDescent="0.2">
      <c r="B824" s="188" t="s">
        <v>157</v>
      </c>
      <c r="C824" s="222">
        <v>44545</v>
      </c>
      <c r="D824" s="222"/>
      <c r="E824" s="222">
        <v>1712</v>
      </c>
      <c r="F824" s="222"/>
      <c r="G824" s="221">
        <v>46257</v>
      </c>
      <c r="H824" s="232"/>
      <c r="I824" s="28"/>
      <c r="J824" s="28"/>
      <c r="K824" s="28"/>
      <c r="L824" s="28"/>
    </row>
    <row r="825" spans="2:13" ht="24.95" customHeight="1" x14ac:dyDescent="0.2">
      <c r="B825" s="188" t="s">
        <v>156</v>
      </c>
      <c r="C825" s="219">
        <v>45129</v>
      </c>
      <c r="D825" s="219"/>
      <c r="E825" s="219">
        <v>4075</v>
      </c>
      <c r="F825" s="219"/>
      <c r="G825" s="221">
        <v>49204</v>
      </c>
      <c r="H825" s="232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4">
        <f>(C825-C824)/C824</f>
        <v>1.3110337860590415E-2</v>
      </c>
      <c r="D826" s="224"/>
      <c r="E826" s="224">
        <f>(E825-E824)/E824</f>
        <v>1.3802570093457944</v>
      </c>
      <c r="F826" s="224"/>
      <c r="G826" s="224">
        <f>(G825-G824)/G824</f>
        <v>6.3709276433837045E-2</v>
      </c>
      <c r="H826" s="224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30" t="s">
        <v>15</v>
      </c>
      <c r="C837" s="230"/>
      <c r="D837" s="230"/>
      <c r="E837" s="230"/>
      <c r="F837" s="230"/>
      <c r="G837" s="230"/>
      <c r="H837" s="230"/>
      <c r="I837" s="230"/>
      <c r="J837" s="230"/>
    </row>
    <row r="838" spans="2:16" ht="24.95" customHeight="1" x14ac:dyDescent="0.2">
      <c r="B838" s="97" t="s">
        <v>35</v>
      </c>
      <c r="C838" s="225" t="s">
        <v>111</v>
      </c>
      <c r="D838" s="225"/>
      <c r="E838" s="225" t="s">
        <v>110</v>
      </c>
      <c r="F838" s="225"/>
      <c r="G838" s="225" t="s">
        <v>42</v>
      </c>
      <c r="H838" s="225"/>
      <c r="I838" s="225" t="s">
        <v>18</v>
      </c>
      <c r="J838" s="225"/>
      <c r="L838" s="29"/>
    </row>
    <row r="839" spans="2:16" ht="24.95" customHeight="1" x14ac:dyDescent="0.2">
      <c r="B839" s="188" t="s">
        <v>157</v>
      </c>
      <c r="C839" s="222">
        <v>80195</v>
      </c>
      <c r="D839" s="222"/>
      <c r="E839" s="222">
        <v>2855</v>
      </c>
      <c r="F839" s="222"/>
      <c r="G839" s="221">
        <v>83050</v>
      </c>
      <c r="H839" s="221"/>
      <c r="I839" s="231">
        <v>0.10363805080000001</v>
      </c>
      <c r="J839" s="231"/>
    </row>
    <row r="840" spans="2:16" ht="24.95" customHeight="1" x14ac:dyDescent="0.2">
      <c r="B840" s="188" t="s">
        <v>156</v>
      </c>
      <c r="C840" s="219">
        <v>78805</v>
      </c>
      <c r="D840" s="219"/>
      <c r="E840" s="219">
        <v>6802</v>
      </c>
      <c r="F840" s="219"/>
      <c r="G840" s="221">
        <v>85607</v>
      </c>
      <c r="H840" s="221"/>
      <c r="I840" s="220">
        <v>0.10414249709999999</v>
      </c>
      <c r="J840" s="220"/>
    </row>
    <row r="841" spans="2:16" ht="24.95" customHeight="1" x14ac:dyDescent="0.2">
      <c r="B841" s="75" t="s">
        <v>43</v>
      </c>
      <c r="C841" s="226">
        <f>(C840-C839)/C839</f>
        <v>-1.7332751418417607E-2</v>
      </c>
      <c r="D841" s="226"/>
      <c r="E841" s="226">
        <f>(E840-E839)/E839</f>
        <v>1.3824868651488615</v>
      </c>
      <c r="F841" s="226"/>
      <c r="G841" s="226">
        <f>(G840-G839)/G839</f>
        <v>3.0788681517158339E-2</v>
      </c>
      <c r="H841" s="226"/>
      <c r="I841" s="226">
        <f>(I840-I839)/I839</f>
        <v>4.8673850589246006E-3</v>
      </c>
      <c r="J841" s="226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49" t="s">
        <v>166</v>
      </c>
      <c r="C853" s="249"/>
      <c r="D853" s="249"/>
      <c r="E853" s="249"/>
      <c r="F853" s="249"/>
      <c r="G853" s="249"/>
      <c r="H853" s="249"/>
      <c r="I853" s="249"/>
      <c r="J853" s="249"/>
      <c r="K853" s="249"/>
      <c r="L853" s="249"/>
      <c r="M853" s="249"/>
    </row>
    <row r="854" spans="2:16" ht="15" customHeight="1" x14ac:dyDescent="0.2">
      <c r="P854" s="45"/>
    </row>
    <row r="855" spans="2:16" ht="24.95" customHeight="1" x14ac:dyDescent="0.2">
      <c r="B855" s="228" t="s">
        <v>13</v>
      </c>
      <c r="C855" s="228"/>
      <c r="D855" s="228"/>
      <c r="E855" s="228"/>
      <c r="F855" s="228"/>
      <c r="G855" s="228"/>
      <c r="H855" s="228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3" t="s">
        <v>62</v>
      </c>
      <c r="D856" s="223"/>
      <c r="E856" s="223" t="s">
        <v>109</v>
      </c>
      <c r="F856" s="223"/>
      <c r="G856" s="223" t="s">
        <v>0</v>
      </c>
      <c r="H856" s="223"/>
      <c r="I856" s="28"/>
      <c r="J856" s="28"/>
      <c r="K856" s="28"/>
      <c r="L856" s="28"/>
    </row>
    <row r="857" spans="2:16" ht="24.95" customHeight="1" x14ac:dyDescent="0.2">
      <c r="B857" s="188" t="s">
        <v>160</v>
      </c>
      <c r="C857" s="222">
        <v>70099</v>
      </c>
      <c r="D857" s="222"/>
      <c r="E857" s="222">
        <v>2930</v>
      </c>
      <c r="F857" s="222"/>
      <c r="G857" s="221">
        <v>73029</v>
      </c>
      <c r="H857" s="232"/>
      <c r="I857" s="28"/>
      <c r="J857" s="28"/>
      <c r="K857" s="28"/>
      <c r="L857" s="28"/>
    </row>
    <row r="858" spans="2:16" ht="24.95" customHeight="1" x14ac:dyDescent="0.2">
      <c r="B858" s="188" t="s">
        <v>155</v>
      </c>
      <c r="C858" s="219">
        <v>80166</v>
      </c>
      <c r="D858" s="219"/>
      <c r="E858" s="219">
        <v>5787</v>
      </c>
      <c r="F858" s="219"/>
      <c r="G858" s="221">
        <v>85953</v>
      </c>
      <c r="H858" s="232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4">
        <f>(C858-C857)/C857</f>
        <v>0.14361117847615515</v>
      </c>
      <c r="D859" s="224"/>
      <c r="E859" s="224">
        <f>(E858-E857)/E857</f>
        <v>0.97508532423208194</v>
      </c>
      <c r="F859" s="224"/>
      <c r="G859" s="224">
        <f>(G858-G857)/G857</f>
        <v>0.17697079242492708</v>
      </c>
      <c r="H859" s="224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30" t="s">
        <v>15</v>
      </c>
      <c r="C881" s="230"/>
      <c r="D881" s="230"/>
      <c r="E881" s="230"/>
      <c r="F881" s="230"/>
      <c r="G881" s="230"/>
      <c r="H881" s="230"/>
      <c r="I881" s="230"/>
      <c r="J881" s="230"/>
    </row>
    <row r="882" spans="2:16" ht="24.95" customHeight="1" x14ac:dyDescent="0.2">
      <c r="B882" s="97" t="s">
        <v>35</v>
      </c>
      <c r="C882" s="225" t="s">
        <v>40</v>
      </c>
      <c r="D882" s="225"/>
      <c r="E882" s="225" t="s">
        <v>41</v>
      </c>
      <c r="F882" s="225"/>
      <c r="G882" s="225" t="s">
        <v>42</v>
      </c>
      <c r="H882" s="225"/>
      <c r="I882" s="225" t="s">
        <v>89</v>
      </c>
      <c r="J882" s="225"/>
      <c r="L882" s="29"/>
    </row>
    <row r="883" spans="2:16" ht="24.95" customHeight="1" x14ac:dyDescent="0.2">
      <c r="B883" s="188" t="s">
        <v>160</v>
      </c>
      <c r="C883" s="222">
        <v>126824</v>
      </c>
      <c r="D883" s="222"/>
      <c r="E883" s="222">
        <v>4969</v>
      </c>
      <c r="F883" s="222"/>
      <c r="G883" s="221">
        <v>131793</v>
      </c>
      <c r="H883" s="221"/>
      <c r="I883" s="231">
        <v>8.0573246475930005E-2</v>
      </c>
      <c r="J883" s="231"/>
    </row>
    <row r="884" spans="2:16" ht="24.95" customHeight="1" x14ac:dyDescent="0.2">
      <c r="B884" s="188" t="s">
        <v>155</v>
      </c>
      <c r="C884" s="219">
        <v>138737</v>
      </c>
      <c r="D884" s="219"/>
      <c r="E884" s="219">
        <v>9445</v>
      </c>
      <c r="F884" s="219"/>
      <c r="G884" s="221">
        <v>148182</v>
      </c>
      <c r="H884" s="221"/>
      <c r="I884" s="220">
        <v>8.4893877811684004E-2</v>
      </c>
      <c r="J884" s="220"/>
    </row>
    <row r="885" spans="2:16" ht="24.95" customHeight="1" x14ac:dyDescent="0.2">
      <c r="B885" s="75" t="s">
        <v>43</v>
      </c>
      <c r="C885" s="226">
        <f>(C884-C883)/C883</f>
        <v>9.393332492272756E-2</v>
      </c>
      <c r="D885" s="226"/>
      <c r="E885" s="226">
        <f>(E884-E883)/E883</f>
        <v>0.90078486617025555</v>
      </c>
      <c r="F885" s="226"/>
      <c r="G885" s="226">
        <f>(G884-G883)/G883</f>
        <v>0.12435410074890169</v>
      </c>
      <c r="H885" s="226"/>
      <c r="I885" s="226">
        <f>(I884-I883)/I883</f>
        <v>5.3623647112751256E-2</v>
      </c>
      <c r="J885" s="226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18" t="s">
        <v>119</v>
      </c>
      <c r="C915" s="218"/>
      <c r="D915" s="218"/>
      <c r="E915" s="218"/>
      <c r="F915" s="218"/>
      <c r="G915" s="218"/>
      <c r="H915" s="218"/>
      <c r="I915" s="218"/>
      <c r="J915" s="218"/>
      <c r="K915" s="218"/>
      <c r="L915" s="218"/>
      <c r="M915" s="218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18" t="s">
        <v>91</v>
      </c>
      <c r="C917" s="218"/>
      <c r="D917" s="218"/>
      <c r="E917" s="218"/>
      <c r="F917" s="218"/>
      <c r="G917" s="218"/>
      <c r="H917" s="218"/>
      <c r="I917" s="218"/>
      <c r="J917" s="218"/>
      <c r="K917" s="218"/>
      <c r="L917" s="218"/>
      <c r="M917" s="218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29" t="s">
        <v>114</v>
      </c>
      <c r="C919" s="229"/>
      <c r="D919" s="229"/>
      <c r="E919" s="229"/>
      <c r="F919" s="229"/>
      <c r="G919" s="229"/>
      <c r="H919" s="229"/>
      <c r="I919" s="229"/>
      <c r="J919" s="229"/>
    </row>
    <row r="920" spans="2:13" ht="24.95" customHeight="1" x14ac:dyDescent="0.2">
      <c r="B920" s="262" t="s">
        <v>36</v>
      </c>
      <c r="C920" s="227" t="s">
        <v>47</v>
      </c>
      <c r="D920" s="227"/>
      <c r="E920" s="227"/>
      <c r="F920" s="227" t="s">
        <v>48</v>
      </c>
      <c r="G920" s="227"/>
      <c r="H920" s="227"/>
      <c r="I920" s="93" t="s">
        <v>52</v>
      </c>
      <c r="J920" s="95" t="s">
        <v>53</v>
      </c>
      <c r="M920" s="2"/>
    </row>
    <row r="921" spans="2:13" ht="24.95" customHeight="1" x14ac:dyDescent="0.2">
      <c r="B921" s="263"/>
      <c r="C921" s="91" t="s">
        <v>66</v>
      </c>
      <c r="D921" s="91" t="s">
        <v>67</v>
      </c>
      <c r="E921" s="129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90" t="s">
        <v>113</v>
      </c>
      <c r="C922" s="208">
        <v>1468</v>
      </c>
      <c r="D922" s="208">
        <v>61</v>
      </c>
      <c r="E922" s="209">
        <v>1529</v>
      </c>
      <c r="F922" s="208">
        <v>2638</v>
      </c>
      <c r="G922" s="208">
        <v>66</v>
      </c>
      <c r="H922" s="210">
        <v>2704</v>
      </c>
      <c r="I922" s="211">
        <v>2.9031496300000001E-2</v>
      </c>
      <c r="J922" s="212">
        <v>1.7684761281884001</v>
      </c>
      <c r="K922" s="35"/>
      <c r="M922" s="2"/>
    </row>
    <row r="923" spans="2:13" ht="24.95" customHeight="1" x14ac:dyDescent="0.2">
      <c r="B923" s="190" t="s">
        <v>5</v>
      </c>
      <c r="C923" s="208">
        <v>88</v>
      </c>
      <c r="D923" s="208">
        <v>997</v>
      </c>
      <c r="E923" s="209">
        <v>1085</v>
      </c>
      <c r="F923" s="208">
        <v>147</v>
      </c>
      <c r="G923" s="208">
        <v>1420</v>
      </c>
      <c r="H923" s="210">
        <v>1567</v>
      </c>
      <c r="I923" s="211">
        <v>1.60512425E-2</v>
      </c>
      <c r="J923" s="212">
        <v>1.4442396313364001</v>
      </c>
      <c r="K923" s="35"/>
      <c r="M923" s="2"/>
    </row>
    <row r="924" spans="2:13" ht="24.95" customHeight="1" x14ac:dyDescent="0.2">
      <c r="B924" s="190" t="s">
        <v>22</v>
      </c>
      <c r="C924" s="208">
        <v>402</v>
      </c>
      <c r="D924" s="208">
        <v>0</v>
      </c>
      <c r="E924" s="209">
        <v>402</v>
      </c>
      <c r="F924" s="208">
        <v>1112</v>
      </c>
      <c r="G924" s="208">
        <v>0</v>
      </c>
      <c r="H924" s="210">
        <v>1112</v>
      </c>
      <c r="I924" s="211">
        <v>1.47959506E-2</v>
      </c>
      <c r="J924" s="212">
        <v>2.7661691542289</v>
      </c>
      <c r="K924" s="35"/>
      <c r="M924" s="2"/>
    </row>
    <row r="925" spans="2:13" ht="24.95" customHeight="1" x14ac:dyDescent="0.2">
      <c r="B925" s="190" t="s">
        <v>7</v>
      </c>
      <c r="C925" s="208">
        <v>0</v>
      </c>
      <c r="D925" s="208">
        <v>0</v>
      </c>
      <c r="E925" s="209">
        <v>0</v>
      </c>
      <c r="F925" s="208">
        <v>0</v>
      </c>
      <c r="G925" s="208">
        <v>0</v>
      </c>
      <c r="H925" s="210">
        <v>0</v>
      </c>
      <c r="I925" s="211">
        <v>0</v>
      </c>
      <c r="J925" s="212">
        <v>0</v>
      </c>
      <c r="K925" s="35"/>
      <c r="M925" s="2"/>
    </row>
    <row r="926" spans="2:13" ht="24.95" customHeight="1" x14ac:dyDescent="0.2">
      <c r="B926" s="190" t="s">
        <v>8</v>
      </c>
      <c r="C926" s="208">
        <v>585</v>
      </c>
      <c r="D926" s="208">
        <v>986</v>
      </c>
      <c r="E926" s="209">
        <v>1571</v>
      </c>
      <c r="F926" s="208">
        <v>715</v>
      </c>
      <c r="G926" s="208">
        <v>1436</v>
      </c>
      <c r="H926" s="210">
        <v>2151</v>
      </c>
      <c r="I926" s="211">
        <v>5.1302115000000002E-2</v>
      </c>
      <c r="J926" s="212">
        <v>1.3691915977085001</v>
      </c>
      <c r="K926" s="35"/>
      <c r="M926" s="2"/>
    </row>
    <row r="927" spans="2:13" ht="24.95" customHeight="1" x14ac:dyDescent="0.2">
      <c r="B927" s="190" t="s">
        <v>9</v>
      </c>
      <c r="C927" s="208">
        <v>363</v>
      </c>
      <c r="D927" s="208">
        <v>81</v>
      </c>
      <c r="E927" s="209">
        <v>444</v>
      </c>
      <c r="F927" s="208">
        <v>642</v>
      </c>
      <c r="G927" s="208">
        <v>112</v>
      </c>
      <c r="H927" s="210">
        <v>754</v>
      </c>
      <c r="I927" s="211">
        <v>2.3768333799999999E-2</v>
      </c>
      <c r="J927" s="212">
        <v>1.6981981981981999</v>
      </c>
      <c r="K927" s="35"/>
      <c r="M927" s="2"/>
    </row>
    <row r="928" spans="2:13" ht="24.95" customHeight="1" x14ac:dyDescent="0.2">
      <c r="B928" s="190" t="s">
        <v>10</v>
      </c>
      <c r="C928" s="208">
        <v>6</v>
      </c>
      <c r="D928" s="208">
        <v>3</v>
      </c>
      <c r="E928" s="209">
        <v>9</v>
      </c>
      <c r="F928" s="208">
        <v>10</v>
      </c>
      <c r="G928" s="208">
        <v>4</v>
      </c>
      <c r="H928" s="210">
        <v>14</v>
      </c>
      <c r="I928" s="211">
        <v>1.0938696999999999E-3</v>
      </c>
      <c r="J928" s="212">
        <v>1.5555555555556</v>
      </c>
      <c r="K928" s="35"/>
      <c r="M928" s="2"/>
    </row>
    <row r="929" spans="2:15" ht="24.95" customHeight="1" x14ac:dyDescent="0.2">
      <c r="B929" s="190" t="s">
        <v>11</v>
      </c>
      <c r="C929" s="208">
        <v>42</v>
      </c>
      <c r="D929" s="208">
        <v>369</v>
      </c>
      <c r="E929" s="209">
        <v>411</v>
      </c>
      <c r="F929" s="208">
        <v>120</v>
      </c>
      <c r="G929" s="208">
        <v>684</v>
      </c>
      <c r="H929" s="210">
        <v>804</v>
      </c>
      <c r="I929" s="211">
        <v>2.7054182100000001E-2</v>
      </c>
      <c r="J929" s="212">
        <v>1.9562043795620001</v>
      </c>
      <c r="K929" s="35"/>
      <c r="M929" s="36"/>
    </row>
    <row r="930" spans="2:15" ht="24.95" customHeight="1" x14ac:dyDescent="0.2">
      <c r="B930" s="190" t="s">
        <v>12</v>
      </c>
      <c r="C930" s="208">
        <v>11</v>
      </c>
      <c r="D930" s="208">
        <v>2</v>
      </c>
      <c r="E930" s="209">
        <v>13</v>
      </c>
      <c r="F930" s="208">
        <v>12</v>
      </c>
      <c r="G930" s="208">
        <v>2</v>
      </c>
      <c r="H930" s="210">
        <v>14</v>
      </c>
      <c r="I930" s="211">
        <v>2.0502264000000002E-3</v>
      </c>
      <c r="J930" s="212">
        <v>1.0769230769231</v>
      </c>
      <c r="K930" s="35"/>
      <c r="M930" s="36"/>
    </row>
    <row r="931" spans="2:15" ht="24.95" customHeight="1" x14ac:dyDescent="0.2">
      <c r="B931" s="199" t="s">
        <v>14</v>
      </c>
      <c r="C931" s="213">
        <v>2965</v>
      </c>
      <c r="D931" s="213">
        <v>2499</v>
      </c>
      <c r="E931" s="214">
        <v>5464</v>
      </c>
      <c r="F931" s="213">
        <v>5396</v>
      </c>
      <c r="G931" s="213">
        <v>3724</v>
      </c>
      <c r="H931" s="215">
        <v>9120</v>
      </c>
      <c r="I931" s="216">
        <v>2.3449734100000001E-2</v>
      </c>
      <c r="J931" s="217">
        <v>1.6691068814056</v>
      </c>
      <c r="M931" s="36"/>
    </row>
    <row r="932" spans="2:15" ht="24.95" customHeight="1" x14ac:dyDescent="0.2">
      <c r="B932" s="156" t="s">
        <v>177</v>
      </c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3" t="s">
        <v>167</v>
      </c>
      <c r="C945" s="233"/>
      <c r="D945" s="233"/>
      <c r="E945" s="233"/>
      <c r="F945" s="233"/>
      <c r="G945" s="233"/>
      <c r="H945" s="233"/>
      <c r="I945" s="233"/>
      <c r="J945" s="233"/>
      <c r="K945" s="233"/>
      <c r="L945" s="233"/>
      <c r="M945" s="233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28" t="s">
        <v>13</v>
      </c>
      <c r="C947" s="228"/>
      <c r="D947" s="228"/>
      <c r="E947" s="228"/>
      <c r="F947" s="228"/>
      <c r="G947" s="228"/>
      <c r="H947" s="228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3" t="s">
        <v>62</v>
      </c>
      <c r="D948" s="223"/>
      <c r="E948" s="223" t="s">
        <v>109</v>
      </c>
      <c r="F948" s="223"/>
      <c r="G948" s="223" t="s">
        <v>0</v>
      </c>
      <c r="H948" s="223"/>
      <c r="I948" s="28"/>
      <c r="J948" s="28"/>
      <c r="K948" s="28"/>
      <c r="L948" s="28"/>
    </row>
    <row r="949" spans="2:15" ht="24.95" customHeight="1" x14ac:dyDescent="0.2">
      <c r="B949" s="188" t="s">
        <v>157</v>
      </c>
      <c r="C949" s="222">
        <v>4405</v>
      </c>
      <c r="D949" s="222"/>
      <c r="E949" s="222">
        <v>2204</v>
      </c>
      <c r="F949" s="222"/>
      <c r="G949" s="221">
        <v>6609</v>
      </c>
      <c r="H949" s="232"/>
      <c r="I949" s="28"/>
      <c r="J949" s="28"/>
      <c r="K949" s="28"/>
      <c r="L949" s="28"/>
    </row>
    <row r="950" spans="2:15" ht="24.95" customHeight="1" x14ac:dyDescent="0.2">
      <c r="B950" s="188" t="s">
        <v>156</v>
      </c>
      <c r="C950" s="219">
        <v>2965</v>
      </c>
      <c r="D950" s="219"/>
      <c r="E950" s="219">
        <v>2499</v>
      </c>
      <c r="F950" s="219"/>
      <c r="G950" s="221">
        <v>5464</v>
      </c>
      <c r="H950" s="232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4">
        <f>(C950-C949)/C949</f>
        <v>-0.32690124858115777</v>
      </c>
      <c r="D951" s="224"/>
      <c r="E951" s="224">
        <f>(E950-E949)/E949</f>
        <v>0.1338475499092559</v>
      </c>
      <c r="F951" s="224"/>
      <c r="G951" s="224">
        <f>(G950-G949)/G949</f>
        <v>-0.17324860039340292</v>
      </c>
      <c r="H951" s="224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5"/>
      <c r="C959" s="235"/>
      <c r="D959" s="235"/>
      <c r="E959" s="235"/>
      <c r="F959" s="235"/>
      <c r="G959" s="235"/>
      <c r="H959" s="235"/>
      <c r="I959" s="235"/>
      <c r="J959" s="235"/>
      <c r="K959" s="235"/>
      <c r="L959" s="235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30" t="s">
        <v>15</v>
      </c>
      <c r="C962" s="230"/>
      <c r="D962" s="230"/>
      <c r="E962" s="230"/>
      <c r="F962" s="230"/>
      <c r="G962" s="230"/>
      <c r="H962" s="230"/>
      <c r="I962" s="230"/>
      <c r="J962" s="230"/>
    </row>
    <row r="963" spans="2:15" ht="24.95" customHeight="1" x14ac:dyDescent="0.2">
      <c r="B963" s="97" t="s">
        <v>35</v>
      </c>
      <c r="C963" s="225" t="s">
        <v>111</v>
      </c>
      <c r="D963" s="225"/>
      <c r="E963" s="225" t="s">
        <v>110</v>
      </c>
      <c r="F963" s="225"/>
      <c r="G963" s="225" t="s">
        <v>42</v>
      </c>
      <c r="H963" s="225"/>
      <c r="I963" s="225" t="s">
        <v>18</v>
      </c>
      <c r="J963" s="225"/>
      <c r="L963" s="29"/>
    </row>
    <row r="964" spans="2:15" ht="24.95" customHeight="1" x14ac:dyDescent="0.2">
      <c r="B964" s="188" t="s">
        <v>157</v>
      </c>
      <c r="C964" s="222">
        <v>8400</v>
      </c>
      <c r="D964" s="222"/>
      <c r="E964" s="222">
        <v>2914</v>
      </c>
      <c r="F964" s="222"/>
      <c r="G964" s="221">
        <v>11314</v>
      </c>
      <c r="H964" s="221"/>
      <c r="I964" s="231">
        <v>3.00769452E-2</v>
      </c>
      <c r="J964" s="231"/>
    </row>
    <row r="965" spans="2:15" ht="24.95" customHeight="1" x14ac:dyDescent="0.2">
      <c r="B965" s="188" t="s">
        <v>156</v>
      </c>
      <c r="C965" s="219">
        <v>5396</v>
      </c>
      <c r="D965" s="219"/>
      <c r="E965" s="219">
        <v>3724</v>
      </c>
      <c r="F965" s="219"/>
      <c r="G965" s="221">
        <v>9120</v>
      </c>
      <c r="H965" s="221"/>
      <c r="I965" s="220">
        <v>2.3449734100000001E-2</v>
      </c>
      <c r="J965" s="220"/>
    </row>
    <row r="966" spans="2:15" ht="24.95" customHeight="1" x14ac:dyDescent="0.2">
      <c r="B966" s="75" t="s">
        <v>43</v>
      </c>
      <c r="C966" s="226">
        <f>(C965-C964)/C964</f>
        <v>-0.35761904761904761</v>
      </c>
      <c r="D966" s="226"/>
      <c r="E966" s="226">
        <f>(E965-E964)/E964</f>
        <v>0.27796842827728208</v>
      </c>
      <c r="F966" s="226"/>
      <c r="G966" s="226">
        <f>(G965-G964)/G964</f>
        <v>-0.19391903835955454</v>
      </c>
      <c r="H966" s="226"/>
      <c r="I966" s="226">
        <f>(I965-I964)/I964</f>
        <v>-0.22034189496079537</v>
      </c>
      <c r="J966" s="226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49" t="s">
        <v>168</v>
      </c>
      <c r="C978" s="249"/>
      <c r="D978" s="249"/>
      <c r="E978" s="249"/>
      <c r="F978" s="249"/>
      <c r="G978" s="249"/>
      <c r="H978" s="249"/>
      <c r="I978" s="249"/>
      <c r="J978" s="249"/>
      <c r="K978" s="249"/>
      <c r="L978" s="249"/>
      <c r="M978" s="249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28" t="s">
        <v>13</v>
      </c>
      <c r="C980" s="228"/>
      <c r="D980" s="228"/>
      <c r="E980" s="228"/>
      <c r="F980" s="228"/>
      <c r="G980" s="228"/>
      <c r="H980" s="228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3" t="s">
        <v>62</v>
      </c>
      <c r="D981" s="223"/>
      <c r="E981" s="223" t="s">
        <v>109</v>
      </c>
      <c r="F981" s="223"/>
      <c r="G981" s="223" t="s">
        <v>0</v>
      </c>
      <c r="H981" s="223"/>
      <c r="I981" s="28"/>
      <c r="J981" s="28"/>
      <c r="K981" s="28"/>
      <c r="L981" s="28"/>
    </row>
    <row r="982" spans="2:15" ht="24.95" customHeight="1" x14ac:dyDescent="0.2">
      <c r="B982" s="188" t="s">
        <v>160</v>
      </c>
      <c r="C982" s="222">
        <v>5787</v>
      </c>
      <c r="D982" s="222"/>
      <c r="E982" s="222">
        <v>2542</v>
      </c>
      <c r="F982" s="222"/>
      <c r="G982" s="221">
        <v>8329</v>
      </c>
      <c r="H982" s="232"/>
      <c r="I982" s="28"/>
      <c r="J982" s="28"/>
      <c r="K982" s="28"/>
      <c r="L982" s="28"/>
    </row>
    <row r="983" spans="2:15" ht="24.95" customHeight="1" x14ac:dyDescent="0.2">
      <c r="B983" s="188" t="s">
        <v>155</v>
      </c>
      <c r="C983" s="219">
        <v>4779</v>
      </c>
      <c r="D983" s="219"/>
      <c r="E983" s="219">
        <v>4980</v>
      </c>
      <c r="F983" s="219"/>
      <c r="G983" s="221">
        <v>9759</v>
      </c>
      <c r="H983" s="232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4">
        <f>(C983-C982)/C982</f>
        <v>-0.17418351477449456</v>
      </c>
      <c r="D984" s="224"/>
      <c r="E984" s="224">
        <f>(E983-E982)/E982</f>
        <v>0.95908733280881198</v>
      </c>
      <c r="F984" s="224"/>
      <c r="G984" s="224">
        <f>(G983-G982)/G982</f>
        <v>0.17168927842478088</v>
      </c>
      <c r="H984" s="224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30" t="s">
        <v>15</v>
      </c>
      <c r="C1006" s="230"/>
      <c r="D1006" s="230"/>
      <c r="E1006" s="230"/>
      <c r="F1006" s="230"/>
      <c r="G1006" s="230"/>
      <c r="H1006" s="230"/>
      <c r="I1006" s="230"/>
      <c r="J1006" s="230"/>
    </row>
    <row r="1007" spans="2:15" ht="24.95" customHeight="1" x14ac:dyDescent="0.2">
      <c r="B1007" s="97" t="s">
        <v>35</v>
      </c>
      <c r="C1007" s="225" t="s">
        <v>111</v>
      </c>
      <c r="D1007" s="225"/>
      <c r="E1007" s="225" t="s">
        <v>110</v>
      </c>
      <c r="F1007" s="225"/>
      <c r="G1007" s="225" t="s">
        <v>42</v>
      </c>
      <c r="H1007" s="225"/>
      <c r="I1007" s="225" t="s">
        <v>18</v>
      </c>
      <c r="J1007" s="225"/>
      <c r="L1007" s="29"/>
    </row>
    <row r="1008" spans="2:15" ht="24.95" customHeight="1" x14ac:dyDescent="0.2">
      <c r="B1008" s="188" t="s">
        <v>160</v>
      </c>
      <c r="C1008" s="222">
        <v>10905</v>
      </c>
      <c r="D1008" s="222"/>
      <c r="E1008" s="222">
        <v>3356</v>
      </c>
      <c r="F1008" s="222"/>
      <c r="G1008" s="221">
        <v>14261</v>
      </c>
      <c r="H1008" s="221"/>
      <c r="I1008" s="231">
        <v>2.8046564148212001E-2</v>
      </c>
      <c r="J1008" s="231"/>
    </row>
    <row r="1009" spans="2:15" ht="24.95" customHeight="1" x14ac:dyDescent="0.2">
      <c r="B1009" s="188" t="s">
        <v>155</v>
      </c>
      <c r="C1009" s="219">
        <v>8508</v>
      </c>
      <c r="D1009" s="219"/>
      <c r="E1009" s="219">
        <v>7006</v>
      </c>
      <c r="F1009" s="219"/>
      <c r="G1009" s="221">
        <v>15514</v>
      </c>
      <c r="H1009" s="221"/>
      <c r="I1009" s="220">
        <v>2.0745749571545999E-2</v>
      </c>
      <c r="J1009" s="220"/>
    </row>
    <row r="1010" spans="2:15" ht="24.95" customHeight="1" x14ac:dyDescent="0.2">
      <c r="B1010" s="75" t="s">
        <v>43</v>
      </c>
      <c r="C1010" s="226">
        <f>(C1009-C1008)/C1008</f>
        <v>-0.21980742778541953</v>
      </c>
      <c r="D1010" s="226"/>
      <c r="E1010" s="226">
        <f>(E1009-E1008)/E1008</f>
        <v>1.0876042908224077</v>
      </c>
      <c r="F1010" s="226"/>
      <c r="G1010" s="226">
        <f>(G1009-G1008)/G1008</f>
        <v>8.7862001262183576E-2</v>
      </c>
      <c r="H1010" s="226"/>
      <c r="I1010" s="226">
        <f>(I1009-I1008)/I1008</f>
        <v>-0.26031048003188073</v>
      </c>
      <c r="J1010" s="226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18" t="s">
        <v>120</v>
      </c>
      <c r="C1040" s="218"/>
      <c r="D1040" s="218"/>
      <c r="E1040" s="218"/>
      <c r="F1040" s="218"/>
      <c r="G1040" s="218"/>
      <c r="H1040" s="218"/>
      <c r="I1040" s="218"/>
      <c r="J1040" s="218"/>
      <c r="K1040" s="218"/>
      <c r="L1040" s="218"/>
      <c r="M1040" s="218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18" t="s">
        <v>116</v>
      </c>
      <c r="C1042" s="218"/>
      <c r="D1042" s="218"/>
      <c r="E1042" s="218"/>
      <c r="F1042" s="218"/>
      <c r="G1042" s="218"/>
      <c r="H1042" s="218"/>
      <c r="I1042" s="218"/>
      <c r="J1042" s="218"/>
      <c r="K1042" s="218"/>
      <c r="L1042" s="218"/>
      <c r="M1042" s="218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29" t="s">
        <v>58</v>
      </c>
      <c r="C1044" s="229"/>
      <c r="D1044" s="229"/>
      <c r="E1044" s="229"/>
      <c r="F1044" s="229"/>
      <c r="G1044" s="229"/>
      <c r="H1044" s="229"/>
      <c r="I1044" s="229"/>
      <c r="J1044" s="229"/>
    </row>
    <row r="1045" spans="2:13" ht="24.95" customHeight="1" x14ac:dyDescent="0.2">
      <c r="B1045" s="262" t="s">
        <v>36</v>
      </c>
      <c r="C1045" s="227" t="s">
        <v>47</v>
      </c>
      <c r="D1045" s="227"/>
      <c r="E1045" s="227"/>
      <c r="F1045" s="227" t="s">
        <v>48</v>
      </c>
      <c r="G1045" s="227"/>
      <c r="H1045" s="227"/>
      <c r="I1045" s="93" t="s">
        <v>52</v>
      </c>
      <c r="J1045" s="95" t="s">
        <v>53</v>
      </c>
      <c r="M1045" s="2"/>
    </row>
    <row r="1046" spans="2:13" ht="24.95" customHeight="1" x14ac:dyDescent="0.2">
      <c r="B1046" s="263"/>
      <c r="C1046" s="91" t="s">
        <v>66</v>
      </c>
      <c r="D1046" s="91" t="s">
        <v>67</v>
      </c>
      <c r="E1046" s="129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90" t="s">
        <v>113</v>
      </c>
      <c r="C1047" s="203">
        <v>164</v>
      </c>
      <c r="D1047" s="203">
        <v>3</v>
      </c>
      <c r="E1047" s="191">
        <v>167</v>
      </c>
      <c r="F1047" s="203">
        <v>319</v>
      </c>
      <c r="G1047" s="203">
        <v>3</v>
      </c>
      <c r="H1047" s="192">
        <v>322</v>
      </c>
      <c r="I1047" s="193">
        <v>1.7288060899999999E-2</v>
      </c>
      <c r="J1047" s="194">
        <v>1.9281437125748999</v>
      </c>
      <c r="K1047" s="35"/>
      <c r="M1047" s="2"/>
    </row>
    <row r="1048" spans="2:13" ht="24.95" customHeight="1" x14ac:dyDescent="0.2">
      <c r="B1048" s="190" t="s">
        <v>5</v>
      </c>
      <c r="C1048" s="203">
        <v>1066</v>
      </c>
      <c r="D1048" s="203">
        <v>307</v>
      </c>
      <c r="E1048" s="191">
        <v>1373</v>
      </c>
      <c r="F1048" s="203">
        <v>2558</v>
      </c>
      <c r="G1048" s="203">
        <v>307</v>
      </c>
      <c r="H1048" s="192">
        <v>2865</v>
      </c>
      <c r="I1048" s="193">
        <v>0.1025667443</v>
      </c>
      <c r="J1048" s="194">
        <v>2.0866715222140999</v>
      </c>
      <c r="K1048" s="35"/>
      <c r="M1048" s="2"/>
    </row>
    <row r="1049" spans="2:13" ht="24.95" customHeight="1" x14ac:dyDescent="0.2">
      <c r="B1049" s="190" t="s">
        <v>22</v>
      </c>
      <c r="C1049" s="203">
        <v>798</v>
      </c>
      <c r="D1049" s="203">
        <v>308</v>
      </c>
      <c r="E1049" s="191">
        <v>1106</v>
      </c>
      <c r="F1049" s="203">
        <v>1252</v>
      </c>
      <c r="G1049" s="203">
        <v>370</v>
      </c>
      <c r="H1049" s="192">
        <v>1622</v>
      </c>
      <c r="I1049" s="193">
        <v>4.3083156999999997E-2</v>
      </c>
      <c r="J1049" s="194">
        <v>1.4665461121157</v>
      </c>
      <c r="K1049" s="35"/>
      <c r="M1049" s="2"/>
    </row>
    <row r="1050" spans="2:13" ht="24.95" customHeight="1" x14ac:dyDescent="0.2">
      <c r="B1050" s="190" t="s">
        <v>7</v>
      </c>
      <c r="C1050" s="203">
        <v>91</v>
      </c>
      <c r="D1050" s="203">
        <v>47</v>
      </c>
      <c r="E1050" s="191">
        <v>138</v>
      </c>
      <c r="F1050" s="203">
        <v>96</v>
      </c>
      <c r="G1050" s="203">
        <v>48</v>
      </c>
      <c r="H1050" s="192">
        <v>144</v>
      </c>
      <c r="I1050" s="193">
        <v>1.9561562899999999E-2</v>
      </c>
      <c r="J1050" s="194">
        <v>1.0434782608696</v>
      </c>
      <c r="K1050" s="35"/>
      <c r="M1050" s="2"/>
    </row>
    <row r="1051" spans="2:13" ht="24.95" customHeight="1" x14ac:dyDescent="0.2">
      <c r="B1051" s="190" t="s">
        <v>8</v>
      </c>
      <c r="C1051" s="203">
        <v>448</v>
      </c>
      <c r="D1051" s="203">
        <v>150</v>
      </c>
      <c r="E1051" s="191">
        <v>598</v>
      </c>
      <c r="F1051" s="203">
        <v>1052</v>
      </c>
      <c r="G1051" s="203">
        <v>289</v>
      </c>
      <c r="H1051" s="192">
        <v>1341</v>
      </c>
      <c r="I1051" s="193">
        <v>0.14016666089999999</v>
      </c>
      <c r="J1051" s="194">
        <v>2.2424749163879998</v>
      </c>
      <c r="K1051" s="35"/>
      <c r="M1051" s="2"/>
    </row>
    <row r="1052" spans="2:13" ht="24.95" customHeight="1" x14ac:dyDescent="0.2">
      <c r="B1052" s="190" t="s">
        <v>9</v>
      </c>
      <c r="C1052" s="203">
        <v>1598</v>
      </c>
      <c r="D1052" s="203">
        <v>354</v>
      </c>
      <c r="E1052" s="191">
        <v>1952</v>
      </c>
      <c r="F1052" s="203">
        <v>3096</v>
      </c>
      <c r="G1052" s="203">
        <v>354</v>
      </c>
      <c r="H1052" s="192">
        <v>3450</v>
      </c>
      <c r="I1052" s="193">
        <v>9.5578002800000006E-2</v>
      </c>
      <c r="J1052" s="194">
        <v>1.7674180327869</v>
      </c>
      <c r="K1052" s="35"/>
      <c r="M1052" s="2"/>
    </row>
    <row r="1053" spans="2:13" ht="24.95" customHeight="1" x14ac:dyDescent="0.2">
      <c r="B1053" s="190" t="s">
        <v>10</v>
      </c>
      <c r="C1053" s="203">
        <v>77</v>
      </c>
      <c r="D1053" s="203">
        <v>0</v>
      </c>
      <c r="E1053" s="191">
        <v>77</v>
      </c>
      <c r="F1053" s="203">
        <v>106</v>
      </c>
      <c r="G1053" s="203">
        <v>0</v>
      </c>
      <c r="H1053" s="192">
        <v>106</v>
      </c>
      <c r="I1053" s="193">
        <v>1.4220534700000001E-2</v>
      </c>
      <c r="J1053" s="194">
        <v>1.3766233766234</v>
      </c>
      <c r="K1053" s="35"/>
      <c r="M1053" s="2"/>
    </row>
    <row r="1054" spans="2:13" ht="24.95" customHeight="1" x14ac:dyDescent="0.2">
      <c r="B1054" s="190" t="s">
        <v>11</v>
      </c>
      <c r="C1054" s="203">
        <v>691</v>
      </c>
      <c r="D1054" s="203">
        <v>110</v>
      </c>
      <c r="E1054" s="191">
        <v>801</v>
      </c>
      <c r="F1054" s="203">
        <v>1465</v>
      </c>
      <c r="G1054" s="203">
        <v>280</v>
      </c>
      <c r="H1054" s="192">
        <v>1745</v>
      </c>
      <c r="I1054" s="193">
        <v>0.14403113510000001</v>
      </c>
      <c r="J1054" s="194">
        <v>2.1785268414482002</v>
      </c>
      <c r="K1054" s="35"/>
      <c r="M1054" s="36"/>
    </row>
    <row r="1055" spans="2:13" ht="24.95" customHeight="1" x14ac:dyDescent="0.2">
      <c r="B1055" s="190" t="s">
        <v>12</v>
      </c>
      <c r="C1055" s="203">
        <v>32</v>
      </c>
      <c r="D1055" s="203">
        <v>52</v>
      </c>
      <c r="E1055" s="191">
        <v>84</v>
      </c>
      <c r="F1055" s="203">
        <v>32</v>
      </c>
      <c r="G1055" s="203">
        <v>52</v>
      </c>
      <c r="H1055" s="192">
        <v>84</v>
      </c>
      <c r="I1055" s="193">
        <v>3.4285714299999999E-2</v>
      </c>
      <c r="J1055" s="194">
        <v>1</v>
      </c>
      <c r="K1055" s="35"/>
      <c r="M1055" s="36"/>
    </row>
    <row r="1056" spans="2:13" ht="24.95" customHeight="1" x14ac:dyDescent="0.2">
      <c r="B1056" s="199" t="s">
        <v>14</v>
      </c>
      <c r="C1056" s="181">
        <v>4965</v>
      </c>
      <c r="D1056" s="181">
        <v>1331</v>
      </c>
      <c r="E1056" s="195">
        <v>6296</v>
      </c>
      <c r="F1056" s="181">
        <v>9976</v>
      </c>
      <c r="G1056" s="181">
        <v>1703</v>
      </c>
      <c r="H1056" s="196">
        <v>11679</v>
      </c>
      <c r="I1056" s="197">
        <v>7.3337105700000002E-2</v>
      </c>
      <c r="J1056" s="198">
        <v>1.8549872935197</v>
      </c>
      <c r="M1056" s="36"/>
    </row>
    <row r="1057" spans="2:14" ht="24.95" customHeight="1" x14ac:dyDescent="0.2">
      <c r="B1057" s="156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3" t="s">
        <v>169</v>
      </c>
      <c r="C1070" s="233"/>
      <c r="D1070" s="233"/>
      <c r="E1070" s="233"/>
      <c r="F1070" s="233"/>
      <c r="G1070" s="233"/>
      <c r="H1070" s="233"/>
      <c r="I1070" s="233"/>
      <c r="J1070" s="233"/>
      <c r="K1070" s="233"/>
      <c r="L1070" s="233"/>
      <c r="M1070" s="233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28" t="s">
        <v>13</v>
      </c>
      <c r="C1072" s="228"/>
      <c r="D1072" s="228"/>
      <c r="E1072" s="228"/>
      <c r="F1072" s="228"/>
      <c r="G1072" s="228"/>
      <c r="H1072" s="228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3" t="s">
        <v>62</v>
      </c>
      <c r="D1073" s="223"/>
      <c r="E1073" s="223" t="s">
        <v>63</v>
      </c>
      <c r="F1073" s="223"/>
      <c r="G1073" s="223" t="s">
        <v>0</v>
      </c>
      <c r="H1073" s="223"/>
      <c r="I1073" s="28"/>
      <c r="J1073" s="28"/>
      <c r="K1073" s="28"/>
      <c r="L1073" s="28"/>
    </row>
    <row r="1074" spans="2:12" ht="24.95" customHeight="1" x14ac:dyDescent="0.2">
      <c r="B1074" s="188" t="s">
        <v>157</v>
      </c>
      <c r="C1074" s="222">
        <v>4551</v>
      </c>
      <c r="D1074" s="222"/>
      <c r="E1074" s="222">
        <v>1140</v>
      </c>
      <c r="F1074" s="222"/>
      <c r="G1074" s="284">
        <v>5691</v>
      </c>
      <c r="H1074" s="284"/>
      <c r="I1074" s="28"/>
      <c r="J1074" s="28"/>
      <c r="K1074" s="28"/>
      <c r="L1074" s="28"/>
    </row>
    <row r="1075" spans="2:12" ht="24.95" customHeight="1" x14ac:dyDescent="0.2">
      <c r="B1075" s="188" t="s">
        <v>156</v>
      </c>
      <c r="C1075" s="219">
        <v>4965</v>
      </c>
      <c r="D1075" s="219"/>
      <c r="E1075" s="219">
        <v>1331</v>
      </c>
      <c r="F1075" s="219"/>
      <c r="G1075" s="277">
        <v>6296</v>
      </c>
      <c r="H1075" s="277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4">
        <f>(C1075-C1074)/C1074</f>
        <v>9.0969017798286089E-2</v>
      </c>
      <c r="D1076" s="224"/>
      <c r="E1076" s="224">
        <f>(E1075-E1074)/E1074</f>
        <v>0.1675438596491228</v>
      </c>
      <c r="F1076" s="224"/>
      <c r="G1076" s="224">
        <f>(G1075-G1074)/G1074</f>
        <v>0.10630820593920225</v>
      </c>
      <c r="H1076" s="224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30" t="s">
        <v>15</v>
      </c>
      <c r="C1087" s="230"/>
      <c r="D1087" s="230"/>
      <c r="E1087" s="230"/>
      <c r="F1087" s="230"/>
      <c r="G1087" s="230"/>
      <c r="H1087" s="230"/>
      <c r="I1087" s="230"/>
      <c r="J1087" s="230"/>
    </row>
    <row r="1088" spans="2:12" ht="24.95" customHeight="1" x14ac:dyDescent="0.2">
      <c r="B1088" s="97" t="s">
        <v>35</v>
      </c>
      <c r="C1088" s="225" t="s">
        <v>64</v>
      </c>
      <c r="D1088" s="225"/>
      <c r="E1088" s="225" t="s">
        <v>65</v>
      </c>
      <c r="F1088" s="225"/>
      <c r="G1088" s="225" t="s">
        <v>1</v>
      </c>
      <c r="H1088" s="225"/>
      <c r="I1088" s="225" t="s">
        <v>18</v>
      </c>
      <c r="J1088" s="225"/>
      <c r="L1088" s="29"/>
    </row>
    <row r="1089" spans="2:13" ht="24.95" customHeight="1" x14ac:dyDescent="0.2">
      <c r="B1089" s="188" t="s">
        <v>157</v>
      </c>
      <c r="C1089" s="271">
        <v>8277</v>
      </c>
      <c r="D1089" s="271"/>
      <c r="E1089" s="271">
        <v>1829</v>
      </c>
      <c r="F1089" s="271"/>
      <c r="G1089" s="221">
        <v>10106</v>
      </c>
      <c r="H1089" s="221"/>
      <c r="I1089" s="281">
        <v>6.3287764600000004E-2</v>
      </c>
      <c r="J1089" s="232"/>
    </row>
    <row r="1090" spans="2:13" ht="24.95" customHeight="1" x14ac:dyDescent="0.2">
      <c r="B1090" s="188" t="s">
        <v>156</v>
      </c>
      <c r="C1090" s="271">
        <v>9976</v>
      </c>
      <c r="D1090" s="271"/>
      <c r="E1090" s="271">
        <v>1703</v>
      </c>
      <c r="F1090" s="271"/>
      <c r="G1090" s="221">
        <v>11679</v>
      </c>
      <c r="H1090" s="221"/>
      <c r="I1090" s="281">
        <v>7.3337105700000002E-2</v>
      </c>
      <c r="J1090" s="232"/>
    </row>
    <row r="1091" spans="2:13" ht="24.95" customHeight="1" x14ac:dyDescent="0.2">
      <c r="B1091" s="75" t="s">
        <v>43</v>
      </c>
      <c r="C1091" s="226">
        <f>(C1090-C1089)/C1089</f>
        <v>0.20526760903709074</v>
      </c>
      <c r="D1091" s="226"/>
      <c r="E1091" s="226">
        <f>(E1090-E1089)/E1089</f>
        <v>-6.8890103881902684E-2</v>
      </c>
      <c r="F1091" s="226"/>
      <c r="G1091" s="226">
        <f>(G1090-G1089)/G1089</f>
        <v>0.15565010884622996</v>
      </c>
      <c r="H1091" s="226"/>
      <c r="I1091" s="226">
        <f>(I1090-I1089)/I1089</f>
        <v>0.15878805585116207</v>
      </c>
      <c r="J1091" s="226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49" t="s">
        <v>170</v>
      </c>
      <c r="C1103" s="249"/>
      <c r="D1103" s="249"/>
      <c r="E1103" s="249"/>
      <c r="F1103" s="249"/>
      <c r="G1103" s="249"/>
      <c r="H1103" s="249"/>
      <c r="I1103" s="249"/>
      <c r="J1103" s="249"/>
      <c r="K1103" s="249"/>
      <c r="L1103" s="249"/>
      <c r="M1103" s="249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28" t="s">
        <v>13</v>
      </c>
      <c r="C1105" s="228"/>
      <c r="D1105" s="228"/>
      <c r="E1105" s="228"/>
      <c r="F1105" s="228"/>
      <c r="G1105" s="228"/>
      <c r="H1105" s="228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3" t="s">
        <v>62</v>
      </c>
      <c r="D1106" s="223"/>
      <c r="E1106" s="223" t="s">
        <v>109</v>
      </c>
      <c r="F1106" s="223"/>
      <c r="G1106" s="223" t="s">
        <v>0</v>
      </c>
      <c r="H1106" s="223"/>
      <c r="I1106" s="28"/>
      <c r="J1106" s="28"/>
      <c r="K1106" s="28"/>
      <c r="L1106" s="28"/>
    </row>
    <row r="1107" spans="2:15" ht="24.95" customHeight="1" x14ac:dyDescent="0.2">
      <c r="B1107" s="188" t="s">
        <v>160</v>
      </c>
      <c r="C1107" s="271">
        <v>4636</v>
      </c>
      <c r="D1107" s="271"/>
      <c r="E1107" s="271">
        <v>1149</v>
      </c>
      <c r="F1107" s="271"/>
      <c r="G1107" s="221">
        <v>5785</v>
      </c>
      <c r="H1107" s="232"/>
      <c r="I1107" s="28"/>
      <c r="J1107" s="28"/>
      <c r="K1107" s="28"/>
      <c r="L1107" s="28"/>
    </row>
    <row r="1108" spans="2:15" ht="24.95" customHeight="1" x14ac:dyDescent="0.2">
      <c r="B1108" s="188" t="s">
        <v>155</v>
      </c>
      <c r="C1108" s="219">
        <v>8284</v>
      </c>
      <c r="D1108" s="219"/>
      <c r="E1108" s="219">
        <v>2728</v>
      </c>
      <c r="F1108" s="219"/>
      <c r="G1108" s="221">
        <v>11012</v>
      </c>
      <c r="H1108" s="232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4">
        <f>(C1108-C1107)/C1107</f>
        <v>0.78688524590163933</v>
      </c>
      <c r="D1109" s="224"/>
      <c r="E1109" s="224">
        <f>(E1108-E1107)/E1107</f>
        <v>1.3742384682332462</v>
      </c>
      <c r="F1109" s="224"/>
      <c r="G1109" s="224">
        <f>(G1108-G1107)/G1107</f>
        <v>0.90354364736387205</v>
      </c>
      <c r="H1109" s="224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30" t="s">
        <v>15</v>
      </c>
      <c r="C1131" s="230"/>
      <c r="D1131" s="230"/>
      <c r="E1131" s="230"/>
      <c r="F1131" s="230"/>
      <c r="G1131" s="230"/>
      <c r="H1131" s="230"/>
      <c r="I1131" s="230"/>
      <c r="J1131" s="230"/>
    </row>
    <row r="1132" spans="2:15" ht="24.95" customHeight="1" x14ac:dyDescent="0.2">
      <c r="B1132" s="97" t="s">
        <v>35</v>
      </c>
      <c r="C1132" s="225" t="s">
        <v>111</v>
      </c>
      <c r="D1132" s="225"/>
      <c r="E1132" s="225" t="s">
        <v>110</v>
      </c>
      <c r="F1132" s="225"/>
      <c r="G1132" s="225" t="s">
        <v>42</v>
      </c>
      <c r="H1132" s="225"/>
      <c r="I1132" s="225" t="s">
        <v>18</v>
      </c>
      <c r="J1132" s="225"/>
      <c r="L1132" s="29"/>
    </row>
    <row r="1133" spans="2:15" ht="24.95" customHeight="1" x14ac:dyDescent="0.2">
      <c r="B1133" s="188" t="s">
        <v>160</v>
      </c>
      <c r="C1133" s="271">
        <v>8439</v>
      </c>
      <c r="D1133" s="271"/>
      <c r="E1133" s="271">
        <v>1849</v>
      </c>
      <c r="F1133" s="271"/>
      <c r="G1133" s="221">
        <v>10288</v>
      </c>
      <c r="H1133" s="221"/>
      <c r="I1133" s="281">
        <v>6.0012450191768998E-2</v>
      </c>
      <c r="J1133" s="232"/>
    </row>
    <row r="1134" spans="2:15" ht="24.95" customHeight="1" x14ac:dyDescent="0.2">
      <c r="B1134" s="188" t="s">
        <v>155</v>
      </c>
      <c r="C1134" s="219">
        <v>15496</v>
      </c>
      <c r="D1134" s="219"/>
      <c r="E1134" s="219">
        <v>3245</v>
      </c>
      <c r="F1134" s="219"/>
      <c r="G1134" s="221">
        <v>18741</v>
      </c>
      <c r="H1134" s="221"/>
      <c r="I1134" s="220">
        <v>5.5064963921331998E-2</v>
      </c>
      <c r="J1134" s="220"/>
    </row>
    <row r="1135" spans="2:15" ht="24.95" customHeight="1" x14ac:dyDescent="0.2">
      <c r="B1135" s="75" t="s">
        <v>43</v>
      </c>
      <c r="C1135" s="226">
        <f>(C1134-C1133)/C1133</f>
        <v>0.83623652091480039</v>
      </c>
      <c r="D1135" s="226"/>
      <c r="E1135" s="226">
        <f>(E1134-E1133)/E1133</f>
        <v>0.75500270416441317</v>
      </c>
      <c r="F1135" s="226"/>
      <c r="G1135" s="226">
        <f>(G1134-G1133)/G1133</f>
        <v>0.82163685847589429</v>
      </c>
      <c r="H1135" s="226"/>
      <c r="I1135" s="226">
        <f>(I1134-I1133)/I1133</f>
        <v>-8.244099773675917E-2</v>
      </c>
      <c r="J1135" s="226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18" t="s">
        <v>121</v>
      </c>
      <c r="C1165" s="218"/>
      <c r="D1165" s="218"/>
      <c r="E1165" s="218"/>
      <c r="F1165" s="218"/>
      <c r="G1165" s="218"/>
      <c r="H1165" s="218"/>
      <c r="I1165" s="218"/>
      <c r="J1165" s="218"/>
      <c r="K1165" s="218"/>
      <c r="L1165" s="218"/>
      <c r="M1165" s="218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18" t="s">
        <v>95</v>
      </c>
      <c r="C1167" s="218"/>
      <c r="D1167" s="218"/>
      <c r="E1167" s="218"/>
      <c r="F1167" s="218"/>
      <c r="G1167" s="218"/>
      <c r="H1167" s="218"/>
      <c r="I1167" s="218"/>
      <c r="J1167" s="218"/>
      <c r="K1167" s="218"/>
      <c r="L1167" s="218"/>
      <c r="M1167" s="218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29" t="s">
        <v>93</v>
      </c>
      <c r="C1169" s="229"/>
      <c r="D1169" s="229"/>
      <c r="E1169" s="229"/>
      <c r="F1169" s="229"/>
      <c r="G1169" s="229"/>
      <c r="H1169" s="229"/>
      <c r="I1169" s="229"/>
      <c r="J1169" s="229"/>
    </row>
    <row r="1170" spans="2:14" ht="24.95" customHeight="1" x14ac:dyDescent="0.2">
      <c r="B1170" s="262" t="s">
        <v>36</v>
      </c>
      <c r="C1170" s="227" t="s">
        <v>47</v>
      </c>
      <c r="D1170" s="227"/>
      <c r="E1170" s="227"/>
      <c r="F1170" s="227" t="s">
        <v>48</v>
      </c>
      <c r="G1170" s="227"/>
      <c r="H1170" s="227"/>
      <c r="I1170" s="93" t="s">
        <v>52</v>
      </c>
      <c r="J1170" s="95" t="s">
        <v>53</v>
      </c>
      <c r="M1170" s="2"/>
    </row>
    <row r="1171" spans="2:14" ht="24.95" customHeight="1" x14ac:dyDescent="0.2">
      <c r="B1171" s="263"/>
      <c r="C1171" s="91" t="s">
        <v>66</v>
      </c>
      <c r="D1171" s="91" t="s">
        <v>67</v>
      </c>
      <c r="E1171" s="129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90" t="s">
        <v>113</v>
      </c>
      <c r="C1172" s="203">
        <v>2200</v>
      </c>
      <c r="D1172" s="203">
        <v>72</v>
      </c>
      <c r="E1172" s="191">
        <v>2272</v>
      </c>
      <c r="F1172" s="203">
        <v>3093</v>
      </c>
      <c r="G1172" s="203">
        <v>90</v>
      </c>
      <c r="H1172" s="192">
        <v>3183</v>
      </c>
      <c r="I1172" s="193">
        <v>3.1816049800000003E-2</v>
      </c>
      <c r="J1172" s="194">
        <v>1.4009683098592001</v>
      </c>
      <c r="K1172" s="35"/>
      <c r="M1172" s="2"/>
    </row>
    <row r="1173" spans="2:14" ht="24.95" customHeight="1" x14ac:dyDescent="0.2">
      <c r="B1173" s="190" t="s">
        <v>5</v>
      </c>
      <c r="C1173" s="203">
        <v>1782</v>
      </c>
      <c r="D1173" s="203">
        <v>300</v>
      </c>
      <c r="E1173" s="191">
        <v>2082</v>
      </c>
      <c r="F1173" s="203">
        <v>4372</v>
      </c>
      <c r="G1173" s="203">
        <v>870</v>
      </c>
      <c r="H1173" s="192">
        <v>5242</v>
      </c>
      <c r="I1173" s="193">
        <v>0.13207163799999999</v>
      </c>
      <c r="J1173" s="194">
        <v>2.5177713736791998</v>
      </c>
      <c r="K1173" s="35"/>
      <c r="M1173" s="2"/>
    </row>
    <row r="1174" spans="2:14" ht="24.95" customHeight="1" x14ac:dyDescent="0.2">
      <c r="B1174" s="190" t="s">
        <v>22</v>
      </c>
      <c r="C1174" s="203">
        <v>4983</v>
      </c>
      <c r="D1174" s="203">
        <v>385</v>
      </c>
      <c r="E1174" s="191">
        <v>5368</v>
      </c>
      <c r="F1174" s="203">
        <v>9967</v>
      </c>
      <c r="G1174" s="203">
        <v>738</v>
      </c>
      <c r="H1174" s="192">
        <v>10705</v>
      </c>
      <c r="I1174" s="193">
        <v>0.15844347449999999</v>
      </c>
      <c r="J1174" s="194">
        <v>1.9942250372578001</v>
      </c>
      <c r="K1174" s="35"/>
      <c r="M1174" s="2"/>
    </row>
    <row r="1175" spans="2:14" ht="24.95" customHeight="1" x14ac:dyDescent="0.2">
      <c r="B1175" s="190" t="s">
        <v>7</v>
      </c>
      <c r="C1175" s="203">
        <v>164</v>
      </c>
      <c r="D1175" s="203">
        <v>0</v>
      </c>
      <c r="E1175" s="191">
        <v>164</v>
      </c>
      <c r="F1175" s="203">
        <v>758</v>
      </c>
      <c r="G1175" s="203">
        <v>0</v>
      </c>
      <c r="H1175" s="192">
        <v>758</v>
      </c>
      <c r="I1175" s="193">
        <v>6.8480514300000003E-2</v>
      </c>
      <c r="J1175" s="194">
        <v>4.6219512195121997</v>
      </c>
      <c r="K1175" s="35"/>
      <c r="M1175" s="2"/>
    </row>
    <row r="1176" spans="2:14" ht="24.95" customHeight="1" x14ac:dyDescent="0.2">
      <c r="B1176" s="190" t="s">
        <v>8</v>
      </c>
      <c r="C1176" s="203">
        <v>3236</v>
      </c>
      <c r="D1176" s="203">
        <v>1116</v>
      </c>
      <c r="E1176" s="191">
        <v>4352</v>
      </c>
      <c r="F1176" s="203">
        <v>8932</v>
      </c>
      <c r="G1176" s="203">
        <v>2963</v>
      </c>
      <c r="H1176" s="192">
        <v>11895</v>
      </c>
      <c r="I1176" s="193">
        <v>0.27915011480000002</v>
      </c>
      <c r="J1176" s="194">
        <v>2.7332261029412002</v>
      </c>
      <c r="K1176" s="35"/>
      <c r="M1176" s="2"/>
    </row>
    <row r="1177" spans="2:14" ht="24.95" customHeight="1" x14ac:dyDescent="0.2">
      <c r="B1177" s="190" t="s">
        <v>9</v>
      </c>
      <c r="C1177" s="203">
        <v>2770</v>
      </c>
      <c r="D1177" s="203">
        <v>37</v>
      </c>
      <c r="E1177" s="191">
        <v>2807</v>
      </c>
      <c r="F1177" s="203">
        <v>5418</v>
      </c>
      <c r="G1177" s="203">
        <v>73</v>
      </c>
      <c r="H1177" s="192">
        <v>5491</v>
      </c>
      <c r="I1177" s="193">
        <v>7.8047727999999997E-2</v>
      </c>
      <c r="J1177" s="194">
        <v>1.9561809761311</v>
      </c>
      <c r="K1177" s="35"/>
      <c r="M1177" s="2"/>
    </row>
    <row r="1178" spans="2:14" ht="24.95" customHeight="1" x14ac:dyDescent="0.2">
      <c r="B1178" s="190" t="s">
        <v>10</v>
      </c>
      <c r="C1178" s="203">
        <v>945</v>
      </c>
      <c r="D1178" s="203">
        <v>379</v>
      </c>
      <c r="E1178" s="191">
        <v>1324</v>
      </c>
      <c r="F1178" s="203">
        <v>2099</v>
      </c>
      <c r="G1178" s="203">
        <v>1040</v>
      </c>
      <c r="H1178" s="192">
        <v>3139</v>
      </c>
      <c r="I1178" s="193">
        <v>0.17256038330000001</v>
      </c>
      <c r="J1178" s="194">
        <v>2.3708459214501998</v>
      </c>
      <c r="K1178" s="35"/>
      <c r="M1178" s="2"/>
    </row>
    <row r="1179" spans="2:14" ht="24.95" customHeight="1" x14ac:dyDescent="0.2">
      <c r="B1179" s="190" t="s">
        <v>11</v>
      </c>
      <c r="C1179" s="203">
        <v>690</v>
      </c>
      <c r="D1179" s="203">
        <v>187</v>
      </c>
      <c r="E1179" s="191">
        <v>877</v>
      </c>
      <c r="F1179" s="203">
        <v>2386</v>
      </c>
      <c r="G1179" s="203">
        <v>749</v>
      </c>
      <c r="H1179" s="192">
        <v>3135</v>
      </c>
      <c r="I1179" s="193">
        <v>0.1261970879</v>
      </c>
      <c r="J1179" s="194">
        <v>3.5746864310148001</v>
      </c>
      <c r="K1179" s="35"/>
      <c r="M1179" s="36"/>
    </row>
    <row r="1180" spans="2:14" ht="24.95" customHeight="1" x14ac:dyDescent="0.2">
      <c r="B1180" s="190" t="s">
        <v>12</v>
      </c>
      <c r="C1180" s="203">
        <v>910</v>
      </c>
      <c r="D1180" s="203">
        <v>81</v>
      </c>
      <c r="E1180" s="191">
        <v>991</v>
      </c>
      <c r="F1180" s="203">
        <v>1621</v>
      </c>
      <c r="G1180" s="203">
        <v>145</v>
      </c>
      <c r="H1180" s="192">
        <v>1766</v>
      </c>
      <c r="I1180" s="193">
        <v>5.5398187199999997E-2</v>
      </c>
      <c r="J1180" s="194">
        <v>1.782038345106</v>
      </c>
      <c r="K1180" s="35"/>
      <c r="M1180" s="36"/>
    </row>
    <row r="1181" spans="2:14" ht="24.95" customHeight="1" x14ac:dyDescent="0.2">
      <c r="B1181" s="199" t="s">
        <v>14</v>
      </c>
      <c r="C1181" s="181">
        <v>17680</v>
      </c>
      <c r="D1181" s="181">
        <v>2557</v>
      </c>
      <c r="E1181" s="195">
        <v>20237</v>
      </c>
      <c r="F1181" s="181">
        <v>38646</v>
      </c>
      <c r="G1181" s="181">
        <v>6668</v>
      </c>
      <c r="H1181" s="196">
        <v>45314</v>
      </c>
      <c r="I1181" s="197">
        <v>0.11154385830000001</v>
      </c>
      <c r="J1181" s="198">
        <v>2.2391658842714</v>
      </c>
      <c r="M1181" s="36"/>
    </row>
    <row r="1182" spans="2:14" ht="24.95" customHeight="1" x14ac:dyDescent="0.2">
      <c r="B1182" s="156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3" t="s">
        <v>171</v>
      </c>
      <c r="C1195" s="233"/>
      <c r="D1195" s="233"/>
      <c r="E1195" s="233"/>
      <c r="F1195" s="233"/>
      <c r="G1195" s="233"/>
      <c r="H1195" s="233"/>
      <c r="I1195" s="233"/>
      <c r="J1195" s="233"/>
      <c r="K1195" s="233"/>
      <c r="L1195" s="233"/>
      <c r="M1195" s="233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28" t="s">
        <v>13</v>
      </c>
      <c r="C1197" s="228"/>
      <c r="D1197" s="228"/>
      <c r="E1197" s="228"/>
      <c r="F1197" s="228"/>
      <c r="G1197" s="228"/>
      <c r="H1197" s="228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3" t="s">
        <v>62</v>
      </c>
      <c r="D1198" s="223"/>
      <c r="E1198" s="223" t="s">
        <v>63</v>
      </c>
      <c r="F1198" s="223"/>
      <c r="G1198" s="223" t="s">
        <v>0</v>
      </c>
      <c r="H1198" s="223"/>
      <c r="I1198" s="28"/>
      <c r="J1198" s="28"/>
      <c r="K1198" s="28"/>
      <c r="L1198" s="28"/>
    </row>
    <row r="1199" spans="2:13" ht="24.95" customHeight="1" x14ac:dyDescent="0.2">
      <c r="B1199" s="188" t="s">
        <v>157</v>
      </c>
      <c r="C1199" s="222">
        <v>17138</v>
      </c>
      <c r="D1199" s="222"/>
      <c r="E1199" s="222">
        <v>2515</v>
      </c>
      <c r="F1199" s="222"/>
      <c r="G1199" s="221">
        <v>19653</v>
      </c>
      <c r="H1199" s="232"/>
      <c r="I1199" s="28"/>
      <c r="J1199" s="28"/>
      <c r="K1199" s="28"/>
      <c r="L1199" s="28"/>
    </row>
    <row r="1200" spans="2:13" ht="24.95" customHeight="1" x14ac:dyDescent="0.2">
      <c r="B1200" s="188" t="s">
        <v>156</v>
      </c>
      <c r="C1200" s="219">
        <v>17680</v>
      </c>
      <c r="D1200" s="219"/>
      <c r="E1200" s="219">
        <v>2557</v>
      </c>
      <c r="F1200" s="219"/>
      <c r="G1200" s="221">
        <v>20237</v>
      </c>
      <c r="H1200" s="232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4">
        <f>(C1200-C1199)/C1199</f>
        <v>3.1625627261057297E-2</v>
      </c>
      <c r="D1201" s="224"/>
      <c r="E1201" s="224">
        <f>(E1200-E1199)/E1199</f>
        <v>1.6699801192842943E-2</v>
      </c>
      <c r="F1201" s="224"/>
      <c r="G1201" s="224">
        <f>(G1200-G1199)/G1199</f>
        <v>2.9715565053681371E-2</v>
      </c>
      <c r="H1201" s="224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30" t="s">
        <v>15</v>
      </c>
      <c r="C1212" s="230"/>
      <c r="D1212" s="230"/>
      <c r="E1212" s="230"/>
      <c r="F1212" s="230"/>
      <c r="G1212" s="230"/>
      <c r="H1212" s="230"/>
      <c r="I1212" s="230"/>
      <c r="J1212" s="230"/>
    </row>
    <row r="1213" spans="2:12" ht="24.95" customHeight="1" x14ac:dyDescent="0.2">
      <c r="B1213" s="97" t="s">
        <v>35</v>
      </c>
      <c r="C1213" s="225" t="s">
        <v>64</v>
      </c>
      <c r="D1213" s="225"/>
      <c r="E1213" s="225" t="s">
        <v>65</v>
      </c>
      <c r="F1213" s="225"/>
      <c r="G1213" s="225" t="s">
        <v>1</v>
      </c>
      <c r="H1213" s="225"/>
      <c r="I1213" s="225" t="s">
        <v>18</v>
      </c>
      <c r="J1213" s="225"/>
      <c r="L1213" s="29"/>
    </row>
    <row r="1214" spans="2:12" ht="24.95" customHeight="1" x14ac:dyDescent="0.2">
      <c r="B1214" s="188" t="s">
        <v>157</v>
      </c>
      <c r="C1214" s="271">
        <v>34573</v>
      </c>
      <c r="D1214" s="271"/>
      <c r="E1214" s="271">
        <v>6027</v>
      </c>
      <c r="F1214" s="271"/>
      <c r="G1214" s="221">
        <v>40600</v>
      </c>
      <c r="H1214" s="221"/>
      <c r="I1214" s="281">
        <v>0.1294344691</v>
      </c>
      <c r="J1214" s="232"/>
    </row>
    <row r="1215" spans="2:12" ht="24.95" customHeight="1" x14ac:dyDescent="0.2">
      <c r="B1215" s="188" t="s">
        <v>156</v>
      </c>
      <c r="C1215" s="271">
        <v>38646</v>
      </c>
      <c r="D1215" s="271"/>
      <c r="E1215" s="271">
        <v>6668</v>
      </c>
      <c r="F1215" s="271"/>
      <c r="G1215" s="221">
        <v>45314</v>
      </c>
      <c r="H1215" s="221"/>
      <c r="I1215" s="281">
        <v>0.11154385830000001</v>
      </c>
      <c r="J1215" s="232"/>
    </row>
    <row r="1216" spans="2:12" ht="24.95" customHeight="1" x14ac:dyDescent="0.2">
      <c r="B1216" s="75" t="s">
        <v>43</v>
      </c>
      <c r="C1216" s="226">
        <f>(C1215-C1214)/C1214</f>
        <v>0.11780869464611113</v>
      </c>
      <c r="D1216" s="226"/>
      <c r="E1216" s="226">
        <f>(E1215-E1214)/E1214</f>
        <v>0.10635473701675792</v>
      </c>
      <c r="F1216" s="226"/>
      <c r="G1216" s="226">
        <f>(G1215-G1214)/G1214</f>
        <v>0.11610837438423645</v>
      </c>
      <c r="H1216" s="226"/>
      <c r="I1216" s="226">
        <f>(I1215-I1214)/I1214</f>
        <v>-0.13822137892942457</v>
      </c>
      <c r="J1216" s="226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49" t="s">
        <v>172</v>
      </c>
      <c r="C1227" s="249"/>
      <c r="D1227" s="249"/>
      <c r="E1227" s="249"/>
      <c r="F1227" s="249"/>
      <c r="G1227" s="249"/>
      <c r="H1227" s="249"/>
      <c r="I1227" s="249"/>
      <c r="J1227" s="249"/>
      <c r="K1227" s="249"/>
      <c r="L1227" s="249"/>
      <c r="M1227" s="249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73" t="s">
        <v>13</v>
      </c>
      <c r="C1229" s="273"/>
      <c r="D1229" s="273"/>
      <c r="E1229" s="273"/>
      <c r="F1229" s="273"/>
      <c r="G1229" s="273"/>
      <c r="H1229" s="273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34" t="s">
        <v>51</v>
      </c>
      <c r="D1230" s="234"/>
      <c r="E1230" s="234" t="s">
        <v>50</v>
      </c>
      <c r="F1230" s="234"/>
      <c r="G1230" s="234" t="s">
        <v>0</v>
      </c>
      <c r="H1230" s="234"/>
    </row>
    <row r="1231" spans="2:14" ht="24.95" customHeight="1" x14ac:dyDescent="0.2">
      <c r="B1231" s="188" t="s">
        <v>160</v>
      </c>
      <c r="C1231" s="271">
        <v>27478</v>
      </c>
      <c r="D1231" s="271"/>
      <c r="E1231" s="271">
        <v>4357</v>
      </c>
      <c r="F1231" s="271"/>
      <c r="G1231" s="221">
        <v>31835</v>
      </c>
      <c r="H1231" s="232"/>
    </row>
    <row r="1232" spans="2:14" ht="24.95" customHeight="1" x14ac:dyDescent="0.2">
      <c r="B1232" s="188" t="s">
        <v>155</v>
      </c>
      <c r="C1232" s="219">
        <v>33748</v>
      </c>
      <c r="D1232" s="219"/>
      <c r="E1232" s="219">
        <v>4685</v>
      </c>
      <c r="F1232" s="219"/>
      <c r="G1232" s="221">
        <v>38433</v>
      </c>
      <c r="H1232" s="232"/>
    </row>
    <row r="1233" spans="2:8" ht="24.95" customHeight="1" x14ac:dyDescent="0.2">
      <c r="B1233" s="78" t="s">
        <v>43</v>
      </c>
      <c r="C1233" s="224">
        <f>(C1232-C1231)/C1231</f>
        <v>0.22818254603682947</v>
      </c>
      <c r="D1233" s="224"/>
      <c r="E1233" s="224">
        <f>(E1232-E1231)/E1231</f>
        <v>7.5281156759238008E-2</v>
      </c>
      <c r="F1233" s="224"/>
      <c r="G1233" s="224">
        <f>(G1232-G1231)/G1231</f>
        <v>0.2072561645987121</v>
      </c>
      <c r="H1233" s="224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30" t="s">
        <v>15</v>
      </c>
      <c r="C1255" s="230"/>
      <c r="D1255" s="230"/>
      <c r="E1255" s="230"/>
      <c r="F1255" s="230"/>
      <c r="G1255" s="230"/>
      <c r="H1255" s="230"/>
      <c r="I1255" s="230"/>
      <c r="J1255" s="230"/>
      <c r="K1255" s="80"/>
    </row>
    <row r="1256" spans="2:12" ht="24.95" customHeight="1" x14ac:dyDescent="0.2">
      <c r="B1256" s="97" t="s">
        <v>35</v>
      </c>
      <c r="C1256" s="225" t="s">
        <v>40</v>
      </c>
      <c r="D1256" s="225"/>
      <c r="E1256" s="225" t="s">
        <v>41</v>
      </c>
      <c r="F1256" s="225"/>
      <c r="G1256" s="225" t="s">
        <v>42</v>
      </c>
      <c r="H1256" s="225"/>
      <c r="I1256" s="225" t="s">
        <v>89</v>
      </c>
      <c r="J1256" s="225"/>
      <c r="L1256" s="29"/>
    </row>
    <row r="1257" spans="2:12" ht="24.95" customHeight="1" x14ac:dyDescent="0.2">
      <c r="B1257" s="188" t="s">
        <v>160</v>
      </c>
      <c r="C1257" s="271">
        <v>58226</v>
      </c>
      <c r="D1257" s="271"/>
      <c r="E1257" s="271">
        <v>11662</v>
      </c>
      <c r="F1257" s="271"/>
      <c r="G1257" s="221">
        <v>69888</v>
      </c>
      <c r="H1257" s="221"/>
      <c r="I1257" s="281">
        <v>0.11030553542340001</v>
      </c>
      <c r="J1257" s="232"/>
    </row>
    <row r="1258" spans="2:12" ht="24.95" customHeight="1" x14ac:dyDescent="0.2">
      <c r="B1258" s="188" t="s">
        <v>155</v>
      </c>
      <c r="C1258" s="219">
        <v>70789</v>
      </c>
      <c r="D1258" s="219"/>
      <c r="E1258" s="219">
        <v>12084</v>
      </c>
      <c r="F1258" s="219"/>
      <c r="G1258" s="221">
        <v>82873</v>
      </c>
      <c r="H1258" s="221"/>
      <c r="I1258" s="220">
        <v>9.7355255634987994E-2</v>
      </c>
      <c r="J1258" s="220"/>
    </row>
    <row r="1259" spans="2:12" ht="24.95" customHeight="1" x14ac:dyDescent="0.2">
      <c r="B1259" s="75" t="s">
        <v>43</v>
      </c>
      <c r="C1259" s="226">
        <f>(C1258-C1257)/C1257</f>
        <v>0.21576271768625699</v>
      </c>
      <c r="D1259" s="226"/>
      <c r="E1259" s="226">
        <f>(E1258-E1257)/E1257</f>
        <v>3.6185902932601613E-2</v>
      </c>
      <c r="F1259" s="226"/>
      <c r="G1259" s="226">
        <f>(G1258-G1257)/G1257</f>
        <v>0.18579727564102563</v>
      </c>
      <c r="H1259" s="226"/>
      <c r="I1259" s="226">
        <f>(I1258-I1257)/I1257</f>
        <v>-0.11740371631127375</v>
      </c>
      <c r="J1259" s="226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18" t="s">
        <v>122</v>
      </c>
      <c r="C1289" s="218"/>
      <c r="D1289" s="218"/>
      <c r="E1289" s="218"/>
      <c r="F1289" s="218"/>
      <c r="G1289" s="218"/>
      <c r="H1289" s="218"/>
      <c r="I1289" s="218"/>
      <c r="J1289" s="218"/>
      <c r="K1289" s="218"/>
      <c r="L1289" s="218"/>
      <c r="M1289" s="218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18" t="s">
        <v>123</v>
      </c>
      <c r="C1291" s="218"/>
      <c r="D1291" s="218"/>
      <c r="E1291" s="218"/>
      <c r="F1291" s="218"/>
      <c r="G1291" s="218"/>
      <c r="H1291" s="218"/>
      <c r="I1291" s="218"/>
      <c r="J1291" s="218"/>
      <c r="K1291" s="218"/>
      <c r="L1291" s="218"/>
      <c r="M1291" s="218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29" t="s">
        <v>96</v>
      </c>
      <c r="C1293" s="229"/>
      <c r="D1293" s="229"/>
      <c r="E1293" s="229"/>
      <c r="F1293" s="229"/>
      <c r="G1293" s="229"/>
      <c r="H1293" s="229"/>
      <c r="I1293" s="229"/>
      <c r="J1293" s="229"/>
    </row>
    <row r="1294" spans="2:15" ht="24.95" customHeight="1" x14ac:dyDescent="0.2">
      <c r="B1294" s="262" t="s">
        <v>36</v>
      </c>
      <c r="C1294" s="227" t="s">
        <v>47</v>
      </c>
      <c r="D1294" s="227"/>
      <c r="E1294" s="227"/>
      <c r="F1294" s="227" t="s">
        <v>48</v>
      </c>
      <c r="G1294" s="227"/>
      <c r="H1294" s="227"/>
      <c r="I1294" s="93" t="s">
        <v>52</v>
      </c>
      <c r="J1294" s="95" t="s">
        <v>53</v>
      </c>
      <c r="M1294" s="2"/>
    </row>
    <row r="1295" spans="2:15" ht="24.95" customHeight="1" x14ac:dyDescent="0.2">
      <c r="B1295" s="263"/>
      <c r="C1295" s="91" t="s">
        <v>66</v>
      </c>
      <c r="D1295" s="91" t="s">
        <v>67</v>
      </c>
      <c r="E1295" s="129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90" t="s">
        <v>113</v>
      </c>
      <c r="C1296" s="203">
        <v>1669</v>
      </c>
      <c r="D1296" s="203">
        <v>30</v>
      </c>
      <c r="E1296" s="191">
        <v>1699</v>
      </c>
      <c r="F1296" s="203">
        <v>3417</v>
      </c>
      <c r="G1296" s="203">
        <v>58</v>
      </c>
      <c r="H1296" s="192">
        <v>3475</v>
      </c>
      <c r="I1296" s="193">
        <v>0.13150622919999999</v>
      </c>
      <c r="J1296" s="194">
        <v>2.0453207769275998</v>
      </c>
      <c r="K1296" s="35"/>
      <c r="M1296" s="2"/>
    </row>
    <row r="1297" spans="2:14" ht="24.95" customHeight="1" x14ac:dyDescent="0.2">
      <c r="B1297" s="190" t="s">
        <v>5</v>
      </c>
      <c r="C1297" s="203">
        <v>2823</v>
      </c>
      <c r="D1297" s="203">
        <v>949</v>
      </c>
      <c r="E1297" s="191">
        <v>3772</v>
      </c>
      <c r="F1297" s="203">
        <v>5134</v>
      </c>
      <c r="G1297" s="203">
        <v>1198</v>
      </c>
      <c r="H1297" s="192">
        <v>6332</v>
      </c>
      <c r="I1297" s="193">
        <v>0.2050252558</v>
      </c>
      <c r="J1297" s="194">
        <v>1.6786850477199999</v>
      </c>
      <c r="K1297" s="35"/>
      <c r="M1297" s="2"/>
    </row>
    <row r="1298" spans="2:14" ht="24.95" customHeight="1" x14ac:dyDescent="0.2">
      <c r="B1298" s="190" t="s">
        <v>22</v>
      </c>
      <c r="C1298" s="203">
        <v>3409</v>
      </c>
      <c r="D1298" s="203">
        <v>204</v>
      </c>
      <c r="E1298" s="191">
        <v>3613</v>
      </c>
      <c r="F1298" s="203">
        <v>6832</v>
      </c>
      <c r="G1298" s="203">
        <v>282</v>
      </c>
      <c r="H1298" s="192">
        <v>7114</v>
      </c>
      <c r="I1298" s="193">
        <v>0.24975511280000001</v>
      </c>
      <c r="J1298" s="194">
        <v>1.9690008303349</v>
      </c>
      <c r="K1298" s="35"/>
      <c r="M1298" s="2"/>
    </row>
    <row r="1299" spans="2:14" ht="24.95" customHeight="1" x14ac:dyDescent="0.2">
      <c r="B1299" s="190" t="s">
        <v>7</v>
      </c>
      <c r="C1299" s="203">
        <v>321</v>
      </c>
      <c r="D1299" s="203">
        <v>13</v>
      </c>
      <c r="E1299" s="191">
        <v>334</v>
      </c>
      <c r="F1299" s="203">
        <v>1320</v>
      </c>
      <c r="G1299" s="203">
        <v>27</v>
      </c>
      <c r="H1299" s="192">
        <v>1347</v>
      </c>
      <c r="I1299" s="193">
        <v>0.2118220576</v>
      </c>
      <c r="J1299" s="194">
        <v>4.0329341317364999</v>
      </c>
      <c r="K1299" s="35"/>
      <c r="M1299" s="2"/>
    </row>
    <row r="1300" spans="2:14" ht="24.95" customHeight="1" x14ac:dyDescent="0.2">
      <c r="B1300" s="190" t="s">
        <v>8</v>
      </c>
      <c r="C1300" s="203">
        <v>5256</v>
      </c>
      <c r="D1300" s="203">
        <v>1218</v>
      </c>
      <c r="E1300" s="191">
        <v>6474</v>
      </c>
      <c r="F1300" s="203">
        <v>9536</v>
      </c>
      <c r="G1300" s="203">
        <v>2186</v>
      </c>
      <c r="H1300" s="192">
        <v>11722</v>
      </c>
      <c r="I1300" s="193">
        <v>0.2325625127</v>
      </c>
      <c r="J1300" s="194">
        <v>1.8106271238800999</v>
      </c>
      <c r="K1300" s="35"/>
      <c r="M1300" s="2"/>
    </row>
    <row r="1301" spans="2:14" ht="24.95" customHeight="1" x14ac:dyDescent="0.2">
      <c r="B1301" s="190" t="s">
        <v>9</v>
      </c>
      <c r="C1301" s="203">
        <v>4241</v>
      </c>
      <c r="D1301" s="203">
        <v>510</v>
      </c>
      <c r="E1301" s="191">
        <v>4751</v>
      </c>
      <c r="F1301" s="203">
        <v>4796</v>
      </c>
      <c r="G1301" s="203">
        <v>729</v>
      </c>
      <c r="H1301" s="192">
        <v>5525</v>
      </c>
      <c r="I1301" s="193">
        <v>0.1787382907</v>
      </c>
      <c r="J1301" s="194">
        <v>1.1629130709324</v>
      </c>
      <c r="K1301" s="35"/>
      <c r="M1301" s="2"/>
    </row>
    <row r="1302" spans="2:14" ht="24.95" customHeight="1" x14ac:dyDescent="0.2">
      <c r="B1302" s="190" t="s">
        <v>10</v>
      </c>
      <c r="C1302" s="203">
        <v>702</v>
      </c>
      <c r="D1302" s="203">
        <v>151</v>
      </c>
      <c r="E1302" s="191">
        <v>853</v>
      </c>
      <c r="F1302" s="203">
        <v>2133</v>
      </c>
      <c r="G1302" s="203">
        <v>364</v>
      </c>
      <c r="H1302" s="192">
        <v>2497</v>
      </c>
      <c r="I1302" s="193">
        <v>0.2300827345</v>
      </c>
      <c r="J1302" s="194">
        <v>2.9273153575615001</v>
      </c>
      <c r="K1302" s="35"/>
      <c r="M1302" s="2"/>
    </row>
    <row r="1303" spans="2:14" ht="24.95" customHeight="1" x14ac:dyDescent="0.2">
      <c r="B1303" s="190" t="s">
        <v>11</v>
      </c>
      <c r="C1303" s="203">
        <v>1976</v>
      </c>
      <c r="D1303" s="203">
        <v>731</v>
      </c>
      <c r="E1303" s="191">
        <v>2707</v>
      </c>
      <c r="F1303" s="203">
        <v>3931</v>
      </c>
      <c r="G1303" s="203">
        <v>1457</v>
      </c>
      <c r="H1303" s="192">
        <v>5388</v>
      </c>
      <c r="I1303" s="193">
        <v>0.29598546910000001</v>
      </c>
      <c r="J1303" s="194">
        <v>1.9903952715183</v>
      </c>
      <c r="K1303" s="35"/>
      <c r="M1303" s="36"/>
    </row>
    <row r="1304" spans="2:14" ht="24.95" customHeight="1" x14ac:dyDescent="0.2">
      <c r="B1304" s="190" t="s">
        <v>12</v>
      </c>
      <c r="C1304" s="203">
        <v>367</v>
      </c>
      <c r="D1304" s="203">
        <v>65</v>
      </c>
      <c r="E1304" s="191">
        <v>432</v>
      </c>
      <c r="F1304" s="203">
        <v>722</v>
      </c>
      <c r="G1304" s="203">
        <v>83</v>
      </c>
      <c r="H1304" s="192">
        <v>805</v>
      </c>
      <c r="I1304" s="193">
        <v>6.4274536100000002E-2</v>
      </c>
      <c r="J1304" s="194">
        <v>1.8634259259259001</v>
      </c>
      <c r="K1304" s="35"/>
      <c r="M1304" s="36"/>
    </row>
    <row r="1305" spans="2:14" ht="24.95" customHeight="1" x14ac:dyDescent="0.2">
      <c r="B1305" s="199" t="s">
        <v>14</v>
      </c>
      <c r="C1305" s="181">
        <v>20764</v>
      </c>
      <c r="D1305" s="181">
        <v>3871</v>
      </c>
      <c r="E1305" s="195">
        <v>24635</v>
      </c>
      <c r="F1305" s="181">
        <v>37821</v>
      </c>
      <c r="G1305" s="181">
        <v>6384</v>
      </c>
      <c r="H1305" s="196">
        <v>44205</v>
      </c>
      <c r="I1305" s="197">
        <v>0.2055597163</v>
      </c>
      <c r="J1305" s="198">
        <v>1.7943982139232999</v>
      </c>
      <c r="M1305" s="36"/>
    </row>
    <row r="1306" spans="2:14" ht="24.95" customHeight="1" x14ac:dyDescent="0.2">
      <c r="B1306" s="156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3" t="s">
        <v>173</v>
      </c>
      <c r="C1319" s="233"/>
      <c r="D1319" s="233"/>
      <c r="E1319" s="233"/>
      <c r="F1319" s="233"/>
      <c r="G1319" s="233"/>
      <c r="H1319" s="233"/>
      <c r="I1319" s="233"/>
      <c r="J1319" s="233"/>
      <c r="K1319" s="233"/>
      <c r="L1319" s="233"/>
      <c r="M1319" s="233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28" t="s">
        <v>13</v>
      </c>
      <c r="C1321" s="228"/>
      <c r="D1321" s="228"/>
      <c r="E1321" s="228"/>
      <c r="F1321" s="228"/>
      <c r="G1321" s="228"/>
      <c r="H1321" s="228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3" t="s">
        <v>62</v>
      </c>
      <c r="D1322" s="223"/>
      <c r="E1322" s="223" t="s">
        <v>63</v>
      </c>
      <c r="F1322" s="223"/>
      <c r="G1322" s="223" t="s">
        <v>0</v>
      </c>
      <c r="H1322" s="223"/>
      <c r="I1322" s="28"/>
      <c r="J1322" s="28"/>
      <c r="K1322" s="28"/>
      <c r="L1322" s="28"/>
    </row>
    <row r="1323" spans="2:13" ht="24.95" customHeight="1" x14ac:dyDescent="0.2">
      <c r="B1323" s="188" t="s">
        <v>157</v>
      </c>
      <c r="C1323" s="271">
        <v>12072</v>
      </c>
      <c r="D1323" s="271"/>
      <c r="E1323" s="271">
        <v>981</v>
      </c>
      <c r="F1323" s="271"/>
      <c r="G1323" s="221">
        <v>13053</v>
      </c>
      <c r="H1323" s="232"/>
      <c r="I1323" s="28"/>
      <c r="J1323" s="28"/>
      <c r="K1323" s="28"/>
      <c r="L1323" s="28"/>
    </row>
    <row r="1324" spans="2:13" ht="24.95" customHeight="1" x14ac:dyDescent="0.2">
      <c r="B1324" s="188" t="s">
        <v>156</v>
      </c>
      <c r="C1324" s="271">
        <v>20764</v>
      </c>
      <c r="D1324" s="271"/>
      <c r="E1324" s="271">
        <v>3871</v>
      </c>
      <c r="F1324" s="271"/>
      <c r="G1324" s="221">
        <v>24635</v>
      </c>
      <c r="H1324" s="232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4">
        <f>(C1324-C1323)/C1323</f>
        <v>0.72001325381047054</v>
      </c>
      <c r="D1325" s="224"/>
      <c r="E1325" s="224">
        <f>(E1324-E1323)/E1323</f>
        <v>2.9459734964322122</v>
      </c>
      <c r="F1325" s="224"/>
      <c r="G1325" s="224">
        <f>(G1324-G1323)/G1323</f>
        <v>0.88730560024515437</v>
      </c>
      <c r="H1325" s="224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30" t="s">
        <v>15</v>
      </c>
      <c r="C1336" s="230"/>
      <c r="D1336" s="230"/>
      <c r="E1336" s="230"/>
      <c r="F1336" s="230"/>
      <c r="G1336" s="230"/>
      <c r="H1336" s="230"/>
      <c r="I1336" s="230"/>
      <c r="J1336" s="230"/>
    </row>
    <row r="1337" spans="2:12" ht="24.95" customHeight="1" x14ac:dyDescent="0.2">
      <c r="B1337" s="97" t="s">
        <v>35</v>
      </c>
      <c r="C1337" s="225" t="s">
        <v>64</v>
      </c>
      <c r="D1337" s="225"/>
      <c r="E1337" s="225" t="s">
        <v>65</v>
      </c>
      <c r="F1337" s="225"/>
      <c r="G1337" s="225" t="s">
        <v>1</v>
      </c>
      <c r="H1337" s="225"/>
      <c r="I1337" s="225" t="s">
        <v>18</v>
      </c>
      <c r="J1337" s="225"/>
      <c r="L1337" s="29"/>
    </row>
    <row r="1338" spans="2:12" ht="24.95" customHeight="1" x14ac:dyDescent="0.2">
      <c r="B1338" s="188" t="s">
        <v>157</v>
      </c>
      <c r="C1338" s="271">
        <v>23930</v>
      </c>
      <c r="D1338" s="271"/>
      <c r="E1338" s="271">
        <v>2478</v>
      </c>
      <c r="F1338" s="271"/>
      <c r="G1338" s="221">
        <v>26408</v>
      </c>
      <c r="H1338" s="221"/>
      <c r="I1338" s="281">
        <v>0.1560364444</v>
      </c>
      <c r="J1338" s="232"/>
    </row>
    <row r="1339" spans="2:12" ht="24.95" customHeight="1" x14ac:dyDescent="0.2">
      <c r="B1339" s="188" t="s">
        <v>156</v>
      </c>
      <c r="C1339" s="271">
        <v>37821</v>
      </c>
      <c r="D1339" s="271"/>
      <c r="E1339" s="271">
        <v>6384</v>
      </c>
      <c r="F1339" s="271"/>
      <c r="G1339" s="221">
        <v>44205</v>
      </c>
      <c r="H1339" s="221"/>
      <c r="I1339" s="281">
        <v>0.2055597163</v>
      </c>
      <c r="J1339" s="232"/>
    </row>
    <row r="1340" spans="2:12" ht="24.95" customHeight="1" x14ac:dyDescent="0.2">
      <c r="B1340" s="75" t="s">
        <v>43</v>
      </c>
      <c r="C1340" s="226">
        <f>(C1339-C1338)/C1338</f>
        <v>0.5804847471792729</v>
      </c>
      <c r="D1340" s="226"/>
      <c r="E1340" s="226">
        <f>(E1339-E1338)/E1338</f>
        <v>1.576271186440678</v>
      </c>
      <c r="F1340" s="226"/>
      <c r="G1340" s="226">
        <f>(G1339-G1338)/G1338</f>
        <v>0.67392456831263259</v>
      </c>
      <c r="H1340" s="226"/>
      <c r="I1340" s="226">
        <f>(I1339-I1338)/I1338</f>
        <v>0.31738272485270752</v>
      </c>
      <c r="J1340" s="226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49" t="s">
        <v>174</v>
      </c>
      <c r="C1351" s="249"/>
      <c r="D1351" s="249"/>
      <c r="E1351" s="249"/>
      <c r="F1351" s="249"/>
      <c r="G1351" s="249"/>
      <c r="H1351" s="249"/>
      <c r="I1351" s="249"/>
      <c r="J1351" s="249"/>
      <c r="K1351" s="249"/>
      <c r="L1351" s="249"/>
      <c r="M1351" s="249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73" t="s">
        <v>13</v>
      </c>
      <c r="C1353" s="273"/>
      <c r="D1353" s="273"/>
      <c r="E1353" s="273"/>
      <c r="F1353" s="273"/>
      <c r="G1353" s="273"/>
      <c r="H1353" s="273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34" t="s">
        <v>51</v>
      </c>
      <c r="D1354" s="234"/>
      <c r="E1354" s="234" t="s">
        <v>50</v>
      </c>
      <c r="F1354" s="234"/>
      <c r="G1354" s="234" t="s">
        <v>0</v>
      </c>
      <c r="H1354" s="234"/>
    </row>
    <row r="1355" spans="2:14" ht="24.95" customHeight="1" x14ac:dyDescent="0.2">
      <c r="B1355" s="188" t="s">
        <v>160</v>
      </c>
      <c r="C1355" s="271">
        <v>18907</v>
      </c>
      <c r="D1355" s="271"/>
      <c r="E1355" s="271">
        <v>1613</v>
      </c>
      <c r="F1355" s="271"/>
      <c r="G1355" s="221">
        <v>20520</v>
      </c>
      <c r="H1355" s="221"/>
    </row>
    <row r="1356" spans="2:14" ht="24.95" customHeight="1" x14ac:dyDescent="0.2">
      <c r="B1356" s="188" t="s">
        <v>155</v>
      </c>
      <c r="C1356" s="219">
        <v>31621</v>
      </c>
      <c r="D1356" s="219"/>
      <c r="E1356" s="219">
        <v>5746</v>
      </c>
      <c r="F1356" s="219"/>
      <c r="G1356" s="221">
        <v>37367</v>
      </c>
      <c r="H1356" s="221"/>
    </row>
    <row r="1357" spans="2:14" ht="24.95" customHeight="1" x14ac:dyDescent="0.2">
      <c r="B1357" s="78" t="s">
        <v>43</v>
      </c>
      <c r="C1357" s="224">
        <f>(C1356-C1355)/C1355</f>
        <v>0.6724493573808642</v>
      </c>
      <c r="D1357" s="224"/>
      <c r="E1357" s="224">
        <f>(E1356-E1355)/E1355</f>
        <v>2.5623062616243026</v>
      </c>
      <c r="F1357" s="224"/>
      <c r="G1357" s="224">
        <f>(G1356-G1355)/G1355</f>
        <v>0.82100389863547762</v>
      </c>
      <c r="H1357" s="224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30" t="s">
        <v>15</v>
      </c>
      <c r="C1379" s="230"/>
      <c r="D1379" s="230"/>
      <c r="E1379" s="230"/>
      <c r="F1379" s="230"/>
      <c r="G1379" s="230"/>
      <c r="H1379" s="230"/>
      <c r="I1379" s="230"/>
      <c r="J1379" s="230"/>
    </row>
    <row r="1380" spans="2:12" ht="24.95" customHeight="1" x14ac:dyDescent="0.2">
      <c r="B1380" s="97" t="s">
        <v>35</v>
      </c>
      <c r="C1380" s="225" t="s">
        <v>40</v>
      </c>
      <c r="D1380" s="225"/>
      <c r="E1380" s="225" t="s">
        <v>41</v>
      </c>
      <c r="F1380" s="225"/>
      <c r="G1380" s="225" t="s">
        <v>42</v>
      </c>
      <c r="H1380" s="225"/>
      <c r="I1380" s="225" t="s">
        <v>89</v>
      </c>
      <c r="J1380" s="225"/>
      <c r="L1380" s="29"/>
    </row>
    <row r="1381" spans="2:12" ht="24.95" customHeight="1" x14ac:dyDescent="0.2">
      <c r="B1381" s="188" t="s">
        <v>160</v>
      </c>
      <c r="C1381" s="271">
        <v>39821</v>
      </c>
      <c r="D1381" s="271"/>
      <c r="E1381" s="271">
        <v>4421</v>
      </c>
      <c r="F1381" s="271"/>
      <c r="G1381" s="221">
        <v>44242</v>
      </c>
      <c r="H1381" s="221"/>
      <c r="I1381" s="281">
        <v>0.13120128562297001</v>
      </c>
      <c r="J1381" s="232"/>
    </row>
    <row r="1382" spans="2:12" ht="24.95" customHeight="1" x14ac:dyDescent="0.2">
      <c r="B1382" s="188" t="s">
        <v>155</v>
      </c>
      <c r="C1382" s="219">
        <v>60467</v>
      </c>
      <c r="D1382" s="219"/>
      <c r="E1382" s="219">
        <v>10148</v>
      </c>
      <c r="F1382" s="219"/>
      <c r="G1382" s="221">
        <v>70615</v>
      </c>
      <c r="H1382" s="221"/>
      <c r="I1382" s="220">
        <v>0.15804046402384</v>
      </c>
      <c r="J1382" s="220"/>
    </row>
    <row r="1383" spans="2:12" ht="24.95" customHeight="1" x14ac:dyDescent="0.2">
      <c r="B1383" s="75" t="s">
        <v>43</v>
      </c>
      <c r="C1383" s="226">
        <f>(C1382-C1381)/C1381</f>
        <v>0.51847015393887652</v>
      </c>
      <c r="D1383" s="226"/>
      <c r="E1383" s="226">
        <f>(E1382-E1381)/E1381</f>
        <v>1.2954082786699841</v>
      </c>
      <c r="F1383" s="226"/>
      <c r="G1383" s="226">
        <f>(G1382-G1381)/G1381</f>
        <v>0.5961077708964333</v>
      </c>
      <c r="H1383" s="226"/>
      <c r="I1383" s="226">
        <f>(I1382-I1381)/I1381</f>
        <v>0.20456490402081196</v>
      </c>
      <c r="J1383" s="226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83" t="s">
        <v>39</v>
      </c>
      <c r="C1413" s="283"/>
      <c r="D1413" s="283"/>
      <c r="E1413" s="283"/>
      <c r="F1413" s="283"/>
      <c r="G1413" s="283"/>
      <c r="H1413" s="283"/>
      <c r="I1413" s="283"/>
      <c r="J1413" s="283"/>
      <c r="K1413" s="283"/>
      <c r="L1413" s="283"/>
      <c r="M1413" s="283"/>
    </row>
    <row r="1414" spans="2:15" ht="15" customHeight="1" x14ac:dyDescent="0.2"/>
    <row r="1415" spans="2:15" ht="25.5" customHeight="1" x14ac:dyDescent="0.2">
      <c r="B1415" s="238" t="s">
        <v>84</v>
      </c>
      <c r="C1415" s="238"/>
      <c r="D1415" s="238"/>
      <c r="E1415" s="238"/>
      <c r="F1415" s="238"/>
      <c r="G1415" s="238"/>
      <c r="H1415" s="238"/>
      <c r="I1415" s="238"/>
      <c r="J1415" s="238"/>
      <c r="K1415" s="238"/>
      <c r="L1415" s="238"/>
      <c r="M1415" s="238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5"/>
      <c r="C1417" s="135"/>
      <c r="D1417" s="135"/>
      <c r="E1417" s="138"/>
      <c r="F1417" s="138"/>
      <c r="G1417" s="138"/>
      <c r="M1417" s="24"/>
      <c r="N1417" s="24"/>
    </row>
    <row r="1418" spans="2:15" ht="24.95" customHeight="1" x14ac:dyDescent="0.2">
      <c r="B1418" s="282" t="s">
        <v>175</v>
      </c>
      <c r="C1418" s="282"/>
      <c r="D1418" s="282"/>
      <c r="E1418" s="139" t="s">
        <v>152</v>
      </c>
      <c r="F1418" s="139" t="s">
        <v>176</v>
      </c>
      <c r="G1418" s="140" t="s">
        <v>43</v>
      </c>
      <c r="M1418" s="119"/>
      <c r="N1418" s="120"/>
    </row>
    <row r="1419" spans="2:15" ht="24.95" customHeight="1" x14ac:dyDescent="0.2">
      <c r="B1419" s="248" t="s">
        <v>59</v>
      </c>
      <c r="C1419" s="254" t="s">
        <v>23</v>
      </c>
      <c r="D1419" s="254"/>
      <c r="E1419" s="206">
        <v>1852</v>
      </c>
      <c r="F1419" s="202">
        <v>1862</v>
      </c>
      <c r="G1419" s="167">
        <f>(F1419-E1419)/E1419</f>
        <v>5.3995680345572351E-3</v>
      </c>
      <c r="M1419" s="121"/>
      <c r="N1419" s="42"/>
    </row>
    <row r="1420" spans="2:15" ht="24.95" customHeight="1" x14ac:dyDescent="0.2">
      <c r="B1420" s="244"/>
      <c r="C1420" s="241" t="s">
        <v>29</v>
      </c>
      <c r="D1420" s="241"/>
      <c r="E1420" s="207">
        <v>70519</v>
      </c>
      <c r="F1420" s="203">
        <v>71037</v>
      </c>
      <c r="G1420" s="168">
        <f t="shared" ref="G1420:G1432" si="4">(F1420-E1420)/E1420</f>
        <v>7.3455380819353652E-3</v>
      </c>
      <c r="M1420" s="121"/>
      <c r="N1420" s="42"/>
    </row>
    <row r="1421" spans="2:15" ht="24.95" customHeight="1" x14ac:dyDescent="0.2">
      <c r="B1421" s="244" t="s">
        <v>114</v>
      </c>
      <c r="C1421" s="241" t="s">
        <v>23</v>
      </c>
      <c r="D1421" s="241"/>
      <c r="E1421" s="207">
        <v>121</v>
      </c>
      <c r="F1421" s="203">
        <v>119</v>
      </c>
      <c r="G1421" s="168">
        <f t="shared" si="4"/>
        <v>-1.6528925619834711E-2</v>
      </c>
      <c r="M1421" s="122"/>
      <c r="N1421" s="28"/>
    </row>
    <row r="1422" spans="2:15" ht="24.95" customHeight="1" x14ac:dyDescent="0.2">
      <c r="B1422" s="244"/>
      <c r="C1422" s="241" t="s">
        <v>29</v>
      </c>
      <c r="D1422" s="241"/>
      <c r="E1422" s="207">
        <v>41865</v>
      </c>
      <c r="F1422" s="203">
        <v>37677</v>
      </c>
      <c r="G1422" s="168">
        <f t="shared" si="4"/>
        <v>-0.10003582945180939</v>
      </c>
      <c r="K1422" s="5"/>
      <c r="L1422" s="5"/>
      <c r="M1422" s="122"/>
      <c r="N1422" s="28"/>
    </row>
    <row r="1423" spans="2:15" ht="24.95" customHeight="1" x14ac:dyDescent="0.2">
      <c r="B1423" s="244" t="s">
        <v>20</v>
      </c>
      <c r="C1423" s="241" t="s">
        <v>23</v>
      </c>
      <c r="D1423" s="241"/>
      <c r="E1423" s="207">
        <v>4162</v>
      </c>
      <c r="F1423" s="203">
        <v>4214</v>
      </c>
      <c r="G1423" s="168">
        <f t="shared" si="4"/>
        <v>1.2493993272465162E-2</v>
      </c>
    </row>
    <row r="1424" spans="2:15" ht="24.95" customHeight="1" x14ac:dyDescent="0.2">
      <c r="B1424" s="244"/>
      <c r="C1424" s="241" t="s">
        <v>29</v>
      </c>
      <c r="D1424" s="241"/>
      <c r="E1424" s="207">
        <v>37327</v>
      </c>
      <c r="F1424" s="203">
        <v>37859</v>
      </c>
      <c r="G1424" s="168">
        <f t="shared" si="4"/>
        <v>1.4252417820880327E-2</v>
      </c>
      <c r="L1424" s="55"/>
    </row>
    <row r="1425" spans="2:13" ht="24.95" customHeight="1" x14ac:dyDescent="0.2">
      <c r="B1425" s="244" t="s">
        <v>58</v>
      </c>
      <c r="C1425" s="241" t="s">
        <v>23</v>
      </c>
      <c r="D1425" s="241"/>
      <c r="E1425" s="207">
        <v>328</v>
      </c>
      <c r="F1425" s="203">
        <v>341</v>
      </c>
      <c r="G1425" s="168">
        <f t="shared" si="4"/>
        <v>3.9634146341463415E-2</v>
      </c>
      <c r="L1425" s="55"/>
      <c r="M1425" s="55"/>
    </row>
    <row r="1426" spans="2:13" ht="24.95" customHeight="1" x14ac:dyDescent="0.2">
      <c r="B1426" s="244"/>
      <c r="C1426" s="241" t="s">
        <v>29</v>
      </c>
      <c r="D1426" s="241"/>
      <c r="E1426" s="207">
        <v>13540</v>
      </c>
      <c r="F1426" s="203">
        <v>13623</v>
      </c>
      <c r="G1426" s="168">
        <f t="shared" si="4"/>
        <v>6.1299852289512556E-3</v>
      </c>
    </row>
    <row r="1427" spans="2:13" ht="24.95" customHeight="1" x14ac:dyDescent="0.2">
      <c r="B1427" s="244" t="s">
        <v>107</v>
      </c>
      <c r="C1427" s="241" t="s">
        <v>23</v>
      </c>
      <c r="D1427" s="241"/>
      <c r="E1427" s="207">
        <v>2815</v>
      </c>
      <c r="F1427" s="203">
        <v>3448</v>
      </c>
      <c r="G1427" s="168">
        <f t="shared" si="4"/>
        <v>0.22486678507992897</v>
      </c>
    </row>
    <row r="1428" spans="2:13" ht="24.95" customHeight="1" x14ac:dyDescent="0.2">
      <c r="B1428" s="244"/>
      <c r="C1428" s="241" t="s">
        <v>29</v>
      </c>
      <c r="D1428" s="241"/>
      <c r="E1428" s="207">
        <v>18867</v>
      </c>
      <c r="F1428" s="203">
        <v>22697</v>
      </c>
      <c r="G1428" s="168">
        <f t="shared" si="4"/>
        <v>0.20299994699740287</v>
      </c>
    </row>
    <row r="1429" spans="2:13" ht="24.95" customHeight="1" x14ac:dyDescent="0.2">
      <c r="B1429" s="244" t="s">
        <v>108</v>
      </c>
      <c r="C1429" s="241" t="s">
        <v>23</v>
      </c>
      <c r="D1429" s="241"/>
      <c r="E1429" s="207">
        <v>436</v>
      </c>
      <c r="F1429" s="203">
        <v>484</v>
      </c>
      <c r="G1429" s="168">
        <f t="shared" si="4"/>
        <v>0.11009174311926606</v>
      </c>
    </row>
    <row r="1430" spans="2:13" ht="24.95" customHeight="1" x14ac:dyDescent="0.2">
      <c r="B1430" s="244"/>
      <c r="C1430" s="241" t="s">
        <v>29</v>
      </c>
      <c r="D1430" s="241"/>
      <c r="E1430" s="207">
        <v>8030</v>
      </c>
      <c r="F1430" s="203">
        <v>8922</v>
      </c>
      <c r="G1430" s="168">
        <f t="shared" si="4"/>
        <v>0.11108343711083438</v>
      </c>
    </row>
    <row r="1431" spans="2:13" ht="24.95" customHeight="1" x14ac:dyDescent="0.2">
      <c r="B1431" s="245" t="s">
        <v>14</v>
      </c>
      <c r="C1431" s="242" t="s">
        <v>23</v>
      </c>
      <c r="D1431" s="242"/>
      <c r="E1431" s="205">
        <f>SUM(E1419,E1421,E1423,E1425,E1427,E1429)</f>
        <v>9714</v>
      </c>
      <c r="F1431" s="205">
        <f>SUM(F1419,F1421,F1423,F1425,F1427,F1429)</f>
        <v>10468</v>
      </c>
      <c r="G1431" s="137">
        <f t="shared" si="4"/>
        <v>7.7619929997941123E-2</v>
      </c>
    </row>
    <row r="1432" spans="2:13" ht="24.95" customHeight="1" x14ac:dyDescent="0.2">
      <c r="B1432" s="246"/>
      <c r="C1432" s="243" t="s">
        <v>29</v>
      </c>
      <c r="D1432" s="243"/>
      <c r="E1432" s="176">
        <f>SUM(E1420,E1422,E1424,E1426,E1428,E1430)</f>
        <v>190148</v>
      </c>
      <c r="F1432" s="176">
        <f>SUM(F1420,F1422,F1424,F1426,F1428,F1430)</f>
        <v>191815</v>
      </c>
      <c r="G1432" s="136">
        <f t="shared" si="4"/>
        <v>8.766855291667543E-3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38" t="s">
        <v>80</v>
      </c>
      <c r="C1474" s="238"/>
      <c r="D1474" s="238"/>
      <c r="E1474" s="238"/>
      <c r="F1474" s="238"/>
      <c r="G1474" s="238"/>
      <c r="H1474" s="238"/>
      <c r="I1474" s="238"/>
      <c r="J1474" s="238"/>
      <c r="K1474" s="238"/>
      <c r="L1474" s="238"/>
      <c r="M1474" s="238"/>
    </row>
    <row r="1475" spans="2:13" ht="15" customHeight="1" x14ac:dyDescent="0.2"/>
    <row r="1476" spans="2:13" ht="24.95" customHeight="1" x14ac:dyDescent="0.2">
      <c r="B1476" s="262" t="s">
        <v>36</v>
      </c>
      <c r="C1476" s="247" t="s">
        <v>19</v>
      </c>
      <c r="D1476" s="247"/>
      <c r="E1476" s="247" t="s">
        <v>150</v>
      </c>
      <c r="F1476" s="247"/>
      <c r="G1476" s="247" t="s">
        <v>17</v>
      </c>
      <c r="H1476" s="247"/>
      <c r="I1476" s="247" t="s">
        <v>14</v>
      </c>
      <c r="J1476" s="247"/>
    </row>
    <row r="1477" spans="2:13" ht="24.95" customHeight="1" x14ac:dyDescent="0.2">
      <c r="B1477" s="263"/>
      <c r="C1477" s="105" t="s">
        <v>23</v>
      </c>
      <c r="D1477" s="106" t="s">
        <v>29</v>
      </c>
      <c r="E1477" s="105" t="s">
        <v>23</v>
      </c>
      <c r="F1477" s="106" t="s">
        <v>29</v>
      </c>
      <c r="G1477" s="105" t="s">
        <v>23</v>
      </c>
      <c r="H1477" s="106" t="s">
        <v>29</v>
      </c>
      <c r="I1477" s="105" t="s">
        <v>23</v>
      </c>
      <c r="J1477" s="106" t="s">
        <v>29</v>
      </c>
    </row>
    <row r="1478" spans="2:13" ht="24.95" customHeight="1" x14ac:dyDescent="0.2">
      <c r="B1478" s="68" t="s">
        <v>113</v>
      </c>
      <c r="C1478" s="203">
        <v>59</v>
      </c>
      <c r="D1478" s="203">
        <v>4100</v>
      </c>
      <c r="E1478" s="203">
        <v>81</v>
      </c>
      <c r="F1478" s="203">
        <v>1852</v>
      </c>
      <c r="G1478" s="203">
        <v>12</v>
      </c>
      <c r="H1478" s="203">
        <v>189</v>
      </c>
      <c r="I1478" s="201">
        <v>152</v>
      </c>
      <c r="J1478" s="201">
        <v>6141</v>
      </c>
    </row>
    <row r="1479" spans="2:13" ht="24.95" customHeight="1" x14ac:dyDescent="0.2">
      <c r="B1479" s="68" t="s">
        <v>5</v>
      </c>
      <c r="C1479" s="203">
        <v>129</v>
      </c>
      <c r="D1479" s="203">
        <v>7780</v>
      </c>
      <c r="E1479" s="203">
        <v>112</v>
      </c>
      <c r="F1479" s="203">
        <v>2658</v>
      </c>
      <c r="G1479" s="203">
        <v>75</v>
      </c>
      <c r="H1479" s="203">
        <v>1097</v>
      </c>
      <c r="I1479" s="201">
        <v>316</v>
      </c>
      <c r="J1479" s="201">
        <v>11535</v>
      </c>
    </row>
    <row r="1480" spans="2:13" ht="24.95" customHeight="1" x14ac:dyDescent="0.2">
      <c r="B1480" s="68" t="s">
        <v>22</v>
      </c>
      <c r="C1480" s="203">
        <v>95</v>
      </c>
      <c r="D1480" s="203">
        <v>7109</v>
      </c>
      <c r="E1480" s="203">
        <v>205</v>
      </c>
      <c r="F1480" s="203">
        <v>4700</v>
      </c>
      <c r="G1480" s="203">
        <v>134</v>
      </c>
      <c r="H1480" s="203">
        <v>1536</v>
      </c>
      <c r="I1480" s="201">
        <v>434</v>
      </c>
      <c r="J1480" s="201">
        <v>13345</v>
      </c>
    </row>
    <row r="1481" spans="2:13" ht="24.95" customHeight="1" x14ac:dyDescent="0.2">
      <c r="B1481" s="68" t="s">
        <v>7</v>
      </c>
      <c r="C1481" s="203">
        <v>33</v>
      </c>
      <c r="D1481" s="203">
        <v>2106</v>
      </c>
      <c r="E1481" s="203">
        <v>64</v>
      </c>
      <c r="F1481" s="203">
        <v>1445</v>
      </c>
      <c r="G1481" s="203">
        <v>22</v>
      </c>
      <c r="H1481" s="203">
        <v>277</v>
      </c>
      <c r="I1481" s="201">
        <v>119</v>
      </c>
      <c r="J1481" s="201">
        <v>3828</v>
      </c>
    </row>
    <row r="1482" spans="2:13" ht="24.95" customHeight="1" x14ac:dyDescent="0.2">
      <c r="B1482" s="68" t="s">
        <v>8</v>
      </c>
      <c r="C1482" s="203">
        <v>108</v>
      </c>
      <c r="D1482" s="203">
        <v>8860</v>
      </c>
      <c r="E1482" s="203">
        <v>109</v>
      </c>
      <c r="F1482" s="203">
        <v>2639</v>
      </c>
      <c r="G1482" s="203">
        <v>46</v>
      </c>
      <c r="H1482" s="203">
        <v>577</v>
      </c>
      <c r="I1482" s="201">
        <v>263</v>
      </c>
      <c r="J1482" s="201">
        <v>12076</v>
      </c>
    </row>
    <row r="1483" spans="2:13" ht="24.95" customHeight="1" x14ac:dyDescent="0.2">
      <c r="B1483" s="68" t="s">
        <v>9</v>
      </c>
      <c r="C1483" s="203">
        <v>62</v>
      </c>
      <c r="D1483" s="203">
        <v>4403</v>
      </c>
      <c r="E1483" s="203">
        <v>75</v>
      </c>
      <c r="F1483" s="203">
        <v>2010</v>
      </c>
      <c r="G1483" s="203">
        <v>27</v>
      </c>
      <c r="H1483" s="203">
        <v>331</v>
      </c>
      <c r="I1483" s="201">
        <v>164</v>
      </c>
      <c r="J1483" s="201">
        <v>6744</v>
      </c>
    </row>
    <row r="1484" spans="2:13" ht="24.95" customHeight="1" x14ac:dyDescent="0.2">
      <c r="B1484" s="68" t="s">
        <v>10</v>
      </c>
      <c r="C1484" s="203">
        <v>39</v>
      </c>
      <c r="D1484" s="203">
        <v>1931</v>
      </c>
      <c r="E1484" s="203">
        <v>81</v>
      </c>
      <c r="F1484" s="203">
        <v>1945</v>
      </c>
      <c r="G1484" s="203">
        <v>19</v>
      </c>
      <c r="H1484" s="203">
        <v>221</v>
      </c>
      <c r="I1484" s="201">
        <v>139</v>
      </c>
      <c r="J1484" s="201">
        <v>4097</v>
      </c>
    </row>
    <row r="1485" spans="2:13" ht="24.95" customHeight="1" x14ac:dyDescent="0.2">
      <c r="B1485" s="68" t="s">
        <v>11</v>
      </c>
      <c r="C1485" s="203">
        <v>76</v>
      </c>
      <c r="D1485" s="203">
        <v>7292</v>
      </c>
      <c r="E1485" s="203">
        <v>57</v>
      </c>
      <c r="F1485" s="203">
        <v>1486</v>
      </c>
      <c r="G1485" s="203">
        <v>36</v>
      </c>
      <c r="H1485" s="203">
        <v>572</v>
      </c>
      <c r="I1485" s="201">
        <v>169</v>
      </c>
      <c r="J1485" s="201">
        <v>9350</v>
      </c>
    </row>
    <row r="1486" spans="2:13" ht="24.95" customHeight="1" x14ac:dyDescent="0.2">
      <c r="B1486" s="68" t="s">
        <v>12</v>
      </c>
      <c r="C1486" s="203">
        <v>43</v>
      </c>
      <c r="D1486" s="203">
        <v>2431</v>
      </c>
      <c r="E1486" s="203">
        <v>49</v>
      </c>
      <c r="F1486" s="203">
        <v>1234</v>
      </c>
      <c r="G1486" s="203">
        <v>14</v>
      </c>
      <c r="H1486" s="203">
        <v>256</v>
      </c>
      <c r="I1486" s="201">
        <v>106</v>
      </c>
      <c r="J1486" s="201">
        <v>3921</v>
      </c>
    </row>
    <row r="1487" spans="2:13" ht="24.95" customHeight="1" x14ac:dyDescent="0.2">
      <c r="B1487" s="72" t="s">
        <v>14</v>
      </c>
      <c r="C1487" s="181">
        <v>644</v>
      </c>
      <c r="D1487" s="181">
        <v>46012</v>
      </c>
      <c r="E1487" s="181">
        <v>833</v>
      </c>
      <c r="F1487" s="181">
        <v>19969</v>
      </c>
      <c r="G1487" s="181">
        <v>385</v>
      </c>
      <c r="H1487" s="181">
        <v>5056</v>
      </c>
      <c r="I1487" s="181">
        <v>1862</v>
      </c>
      <c r="J1487" s="181">
        <v>71037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38" t="s">
        <v>115</v>
      </c>
      <c r="C1502" s="238"/>
      <c r="D1502" s="238"/>
      <c r="E1502" s="238"/>
      <c r="F1502" s="238"/>
      <c r="G1502" s="238"/>
      <c r="H1502" s="238"/>
      <c r="I1502" s="238"/>
      <c r="J1502" s="238"/>
      <c r="K1502" s="238"/>
      <c r="L1502" s="238"/>
      <c r="M1502" s="238"/>
    </row>
    <row r="1503" spans="2:15" ht="15" customHeight="1" x14ac:dyDescent="0.2"/>
    <row r="1504" spans="2:15" ht="24.95" customHeight="1" x14ac:dyDescent="0.2">
      <c r="B1504" s="262" t="s">
        <v>36</v>
      </c>
      <c r="C1504" s="247" t="s">
        <v>24</v>
      </c>
      <c r="D1504" s="247"/>
      <c r="E1504" s="247" t="s">
        <v>25</v>
      </c>
      <c r="F1504" s="247"/>
      <c r="G1504" s="247" t="s">
        <v>26</v>
      </c>
      <c r="H1504" s="247"/>
      <c r="I1504" s="247" t="s">
        <v>14</v>
      </c>
      <c r="J1504" s="247"/>
    </row>
    <row r="1505" spans="2:10" ht="24.95" customHeight="1" x14ac:dyDescent="0.2">
      <c r="B1505" s="263"/>
      <c r="C1505" s="105" t="s">
        <v>23</v>
      </c>
      <c r="D1505" s="106" t="s">
        <v>29</v>
      </c>
      <c r="E1505" s="105" t="s">
        <v>23</v>
      </c>
      <c r="F1505" s="106" t="s">
        <v>29</v>
      </c>
      <c r="G1505" s="105" t="s">
        <v>23</v>
      </c>
      <c r="H1505" s="106" t="s">
        <v>29</v>
      </c>
      <c r="I1505" s="105" t="s">
        <v>23</v>
      </c>
      <c r="J1505" s="106" t="s">
        <v>29</v>
      </c>
    </row>
    <row r="1506" spans="2:10" ht="24.95" customHeight="1" x14ac:dyDescent="0.2">
      <c r="B1506" s="68" t="s">
        <v>113</v>
      </c>
      <c r="C1506" s="203">
        <v>1</v>
      </c>
      <c r="D1506" s="203">
        <v>528</v>
      </c>
      <c r="E1506" s="203">
        <v>14</v>
      </c>
      <c r="F1506" s="203">
        <v>5065</v>
      </c>
      <c r="G1506" s="203">
        <v>0</v>
      </c>
      <c r="H1506" s="203">
        <v>0</v>
      </c>
      <c r="I1506" s="201">
        <v>15</v>
      </c>
      <c r="J1506" s="201">
        <v>5593</v>
      </c>
    </row>
    <row r="1507" spans="2:10" ht="24.95" customHeight="1" x14ac:dyDescent="0.2">
      <c r="B1507" s="68" t="s">
        <v>5</v>
      </c>
      <c r="C1507" s="203">
        <v>4</v>
      </c>
      <c r="D1507" s="203">
        <v>2496</v>
      </c>
      <c r="E1507" s="203">
        <v>14</v>
      </c>
      <c r="F1507" s="203">
        <v>3840</v>
      </c>
      <c r="G1507" s="203">
        <v>0</v>
      </c>
      <c r="H1507" s="203">
        <v>0</v>
      </c>
      <c r="I1507" s="201">
        <v>18</v>
      </c>
      <c r="J1507" s="201">
        <v>6336</v>
      </c>
    </row>
    <row r="1508" spans="2:10" ht="24.95" customHeight="1" x14ac:dyDescent="0.2">
      <c r="B1508" s="68" t="s">
        <v>22</v>
      </c>
      <c r="C1508" s="203">
        <v>4</v>
      </c>
      <c r="D1508" s="203">
        <v>1135</v>
      </c>
      <c r="E1508" s="203">
        <v>35</v>
      </c>
      <c r="F1508" s="203">
        <v>8043</v>
      </c>
      <c r="G1508" s="203">
        <v>0</v>
      </c>
      <c r="H1508" s="203">
        <v>0</v>
      </c>
      <c r="I1508" s="201">
        <v>39</v>
      </c>
      <c r="J1508" s="201">
        <v>9178</v>
      </c>
    </row>
    <row r="1509" spans="2:10" ht="24.95" customHeight="1" x14ac:dyDescent="0.2">
      <c r="B1509" s="68" t="s">
        <v>7</v>
      </c>
      <c r="C1509" s="203">
        <v>0</v>
      </c>
      <c r="D1509" s="203">
        <v>0</v>
      </c>
      <c r="E1509" s="203">
        <v>4</v>
      </c>
      <c r="F1509" s="203">
        <v>1283</v>
      </c>
      <c r="G1509" s="203">
        <v>0</v>
      </c>
      <c r="H1509" s="203">
        <v>0</v>
      </c>
      <c r="I1509" s="201">
        <v>4</v>
      </c>
      <c r="J1509" s="201">
        <v>1283</v>
      </c>
    </row>
    <row r="1510" spans="2:10" ht="24.95" customHeight="1" x14ac:dyDescent="0.2">
      <c r="B1510" s="68" t="s">
        <v>8</v>
      </c>
      <c r="C1510" s="203">
        <v>2</v>
      </c>
      <c r="D1510" s="203">
        <v>1062</v>
      </c>
      <c r="E1510" s="203">
        <v>18</v>
      </c>
      <c r="F1510" s="203">
        <v>4555</v>
      </c>
      <c r="G1510" s="203">
        <v>0</v>
      </c>
      <c r="H1510" s="203">
        <v>0</v>
      </c>
      <c r="I1510" s="201">
        <v>20</v>
      </c>
      <c r="J1510" s="201">
        <v>5617</v>
      </c>
    </row>
    <row r="1511" spans="2:10" ht="24.95" customHeight="1" x14ac:dyDescent="0.2">
      <c r="B1511" s="68" t="s">
        <v>9</v>
      </c>
      <c r="C1511" s="203">
        <v>3</v>
      </c>
      <c r="D1511" s="203">
        <v>1687</v>
      </c>
      <c r="E1511" s="203">
        <v>3</v>
      </c>
      <c r="F1511" s="203">
        <v>649</v>
      </c>
      <c r="G1511" s="203">
        <v>0</v>
      </c>
      <c r="H1511" s="203">
        <v>0</v>
      </c>
      <c r="I1511" s="201">
        <v>6</v>
      </c>
      <c r="J1511" s="201">
        <v>2336</v>
      </c>
    </row>
    <row r="1512" spans="2:10" ht="24.95" customHeight="1" x14ac:dyDescent="0.2">
      <c r="B1512" s="68" t="s">
        <v>10</v>
      </c>
      <c r="C1512" s="203">
        <v>6</v>
      </c>
      <c r="D1512" s="203">
        <v>3800</v>
      </c>
      <c r="E1512" s="203">
        <v>2</v>
      </c>
      <c r="F1512" s="203">
        <v>840</v>
      </c>
      <c r="G1512" s="203">
        <v>0</v>
      </c>
      <c r="H1512" s="203">
        <v>0</v>
      </c>
      <c r="I1512" s="201">
        <v>8</v>
      </c>
      <c r="J1512" s="201">
        <v>4640</v>
      </c>
    </row>
    <row r="1513" spans="2:10" ht="24.95" customHeight="1" x14ac:dyDescent="0.2">
      <c r="B1513" s="68" t="s">
        <v>11</v>
      </c>
      <c r="C1513" s="203">
        <v>3</v>
      </c>
      <c r="D1513" s="203">
        <v>1248</v>
      </c>
      <c r="E1513" s="203">
        <v>1</v>
      </c>
      <c r="F1513" s="203">
        <v>38</v>
      </c>
      <c r="G1513" s="203">
        <v>0</v>
      </c>
      <c r="H1513" s="203">
        <v>0</v>
      </c>
      <c r="I1513" s="201">
        <v>4</v>
      </c>
      <c r="J1513" s="201">
        <v>1286</v>
      </c>
    </row>
    <row r="1514" spans="2:10" ht="24.95" customHeight="1" x14ac:dyDescent="0.2">
      <c r="B1514" s="68" t="s">
        <v>12</v>
      </c>
      <c r="C1514" s="203">
        <v>1</v>
      </c>
      <c r="D1514" s="203">
        <v>248</v>
      </c>
      <c r="E1514" s="203">
        <v>4</v>
      </c>
      <c r="F1514" s="203">
        <v>1160</v>
      </c>
      <c r="G1514" s="203">
        <v>0</v>
      </c>
      <c r="H1514" s="203">
        <v>0</v>
      </c>
      <c r="I1514" s="201">
        <v>5</v>
      </c>
      <c r="J1514" s="201">
        <v>1408</v>
      </c>
    </row>
    <row r="1515" spans="2:10" ht="24.95" customHeight="1" x14ac:dyDescent="0.2">
      <c r="B1515" s="72" t="s">
        <v>14</v>
      </c>
      <c r="C1515" s="181">
        <v>24</v>
      </c>
      <c r="D1515" s="181">
        <v>12204</v>
      </c>
      <c r="E1515" s="181">
        <v>95</v>
      </c>
      <c r="F1515" s="181">
        <v>25473</v>
      </c>
      <c r="G1515" s="181">
        <v>0</v>
      </c>
      <c r="H1515" s="181">
        <v>0</v>
      </c>
      <c r="I1515" s="181">
        <v>119</v>
      </c>
      <c r="J1515" s="181">
        <v>37677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38" t="s">
        <v>81</v>
      </c>
      <c r="C1536" s="238"/>
      <c r="D1536" s="238"/>
      <c r="E1536" s="238"/>
      <c r="F1536" s="238"/>
      <c r="G1536" s="238"/>
      <c r="H1536" s="238"/>
      <c r="I1536" s="238"/>
      <c r="J1536" s="238"/>
      <c r="K1536" s="238"/>
      <c r="L1536" s="238"/>
      <c r="M1536" s="238"/>
    </row>
    <row r="1537" spans="2:15" ht="15" customHeight="1" x14ac:dyDescent="0.2"/>
    <row r="1538" spans="2:15" ht="24.95" customHeight="1" x14ac:dyDescent="0.2">
      <c r="B1538" s="262" t="s">
        <v>36</v>
      </c>
      <c r="C1538" s="247" t="s">
        <v>27</v>
      </c>
      <c r="D1538" s="247"/>
      <c r="E1538" s="247" t="s">
        <v>28</v>
      </c>
      <c r="F1538" s="247"/>
      <c r="G1538" s="247" t="s">
        <v>54</v>
      </c>
      <c r="H1538" s="247"/>
      <c r="I1538" s="247" t="s">
        <v>44</v>
      </c>
      <c r="J1538" s="247"/>
      <c r="K1538" s="247" t="s">
        <v>14</v>
      </c>
      <c r="L1538" s="247"/>
    </row>
    <row r="1539" spans="2:15" ht="24.95" customHeight="1" x14ac:dyDescent="0.2">
      <c r="B1539" s="263"/>
      <c r="C1539" s="105" t="s">
        <v>60</v>
      </c>
      <c r="D1539" s="106" t="s">
        <v>29</v>
      </c>
      <c r="E1539" s="105" t="s">
        <v>60</v>
      </c>
      <c r="F1539" s="106" t="s">
        <v>29</v>
      </c>
      <c r="G1539" s="105" t="s">
        <v>60</v>
      </c>
      <c r="H1539" s="106" t="s">
        <v>29</v>
      </c>
      <c r="I1539" s="105" t="s">
        <v>60</v>
      </c>
      <c r="J1539" s="106" t="s">
        <v>29</v>
      </c>
      <c r="K1539" s="105" t="s">
        <v>60</v>
      </c>
      <c r="L1539" s="106" t="s">
        <v>29</v>
      </c>
    </row>
    <row r="1540" spans="2:15" ht="24.95" customHeight="1" x14ac:dyDescent="0.2">
      <c r="B1540" s="68" t="s">
        <v>113</v>
      </c>
      <c r="C1540" s="203">
        <v>8</v>
      </c>
      <c r="D1540" s="203">
        <v>71</v>
      </c>
      <c r="E1540" s="203">
        <v>917</v>
      </c>
      <c r="F1540" s="203">
        <v>5793</v>
      </c>
      <c r="G1540" s="203">
        <v>58</v>
      </c>
      <c r="H1540" s="203">
        <v>1250</v>
      </c>
      <c r="I1540" s="203">
        <v>24</v>
      </c>
      <c r="J1540" s="203">
        <v>739</v>
      </c>
      <c r="K1540" s="201">
        <v>1007</v>
      </c>
      <c r="L1540" s="201">
        <v>7853</v>
      </c>
    </row>
    <row r="1541" spans="2:15" ht="24.95" customHeight="1" x14ac:dyDescent="0.2">
      <c r="B1541" s="68" t="s">
        <v>5</v>
      </c>
      <c r="C1541" s="203">
        <v>27</v>
      </c>
      <c r="D1541" s="203">
        <v>223</v>
      </c>
      <c r="E1541" s="203">
        <v>343</v>
      </c>
      <c r="F1541" s="203">
        <v>3112</v>
      </c>
      <c r="G1541" s="203">
        <v>82</v>
      </c>
      <c r="H1541" s="203">
        <v>1423</v>
      </c>
      <c r="I1541" s="203">
        <v>18</v>
      </c>
      <c r="J1541" s="203">
        <v>383</v>
      </c>
      <c r="K1541" s="201">
        <v>470</v>
      </c>
      <c r="L1541" s="201">
        <v>5141</v>
      </c>
    </row>
    <row r="1542" spans="2:15" ht="24.95" customHeight="1" x14ac:dyDescent="0.2">
      <c r="B1542" s="68" t="s">
        <v>22</v>
      </c>
      <c r="C1542" s="203">
        <v>31</v>
      </c>
      <c r="D1542" s="203">
        <v>249</v>
      </c>
      <c r="E1542" s="203">
        <v>417</v>
      </c>
      <c r="F1542" s="203">
        <v>2334</v>
      </c>
      <c r="G1542" s="203">
        <v>101</v>
      </c>
      <c r="H1542" s="203">
        <v>1841</v>
      </c>
      <c r="I1542" s="203">
        <v>8</v>
      </c>
      <c r="J1542" s="203">
        <v>169</v>
      </c>
      <c r="K1542" s="201">
        <v>557</v>
      </c>
      <c r="L1542" s="201">
        <v>4593</v>
      </c>
    </row>
    <row r="1543" spans="2:15" ht="24.95" customHeight="1" x14ac:dyDescent="0.2">
      <c r="B1543" s="68" t="s">
        <v>7</v>
      </c>
      <c r="C1543" s="203">
        <v>4</v>
      </c>
      <c r="D1543" s="203">
        <v>38</v>
      </c>
      <c r="E1543" s="203">
        <v>202</v>
      </c>
      <c r="F1543" s="203">
        <v>1464</v>
      </c>
      <c r="G1543" s="203">
        <v>40</v>
      </c>
      <c r="H1543" s="203">
        <v>758</v>
      </c>
      <c r="I1543" s="203">
        <v>9</v>
      </c>
      <c r="J1543" s="203">
        <v>196</v>
      </c>
      <c r="K1543" s="201">
        <v>255</v>
      </c>
      <c r="L1543" s="201">
        <v>2456</v>
      </c>
    </row>
    <row r="1544" spans="2:15" ht="24.95" customHeight="1" x14ac:dyDescent="0.2">
      <c r="B1544" s="68" t="s">
        <v>8</v>
      </c>
      <c r="C1544" s="203">
        <v>15</v>
      </c>
      <c r="D1544" s="203">
        <v>93</v>
      </c>
      <c r="E1544" s="203">
        <v>497</v>
      </c>
      <c r="F1544" s="203">
        <v>3250</v>
      </c>
      <c r="G1544" s="203">
        <v>53</v>
      </c>
      <c r="H1544" s="203">
        <v>1009</v>
      </c>
      <c r="I1544" s="203">
        <v>13</v>
      </c>
      <c r="J1544" s="203">
        <v>335</v>
      </c>
      <c r="K1544" s="201">
        <v>578</v>
      </c>
      <c r="L1544" s="201">
        <v>4687</v>
      </c>
    </row>
    <row r="1545" spans="2:15" ht="24.95" customHeight="1" x14ac:dyDescent="0.2">
      <c r="B1545" s="68" t="s">
        <v>9</v>
      </c>
      <c r="C1545" s="203">
        <v>12</v>
      </c>
      <c r="D1545" s="203">
        <v>90</v>
      </c>
      <c r="E1545" s="203">
        <v>396</v>
      </c>
      <c r="F1545" s="203">
        <v>2964</v>
      </c>
      <c r="G1545" s="203">
        <v>45</v>
      </c>
      <c r="H1545" s="203">
        <v>903</v>
      </c>
      <c r="I1545" s="203">
        <v>15</v>
      </c>
      <c r="J1545" s="203">
        <v>311</v>
      </c>
      <c r="K1545" s="201">
        <v>468</v>
      </c>
      <c r="L1545" s="201">
        <v>4268</v>
      </c>
    </row>
    <row r="1546" spans="2:15" ht="24.95" customHeight="1" x14ac:dyDescent="0.2">
      <c r="B1546" s="68" t="s">
        <v>10</v>
      </c>
      <c r="C1546" s="203">
        <v>14</v>
      </c>
      <c r="D1546" s="203">
        <v>123</v>
      </c>
      <c r="E1546" s="203">
        <v>294</v>
      </c>
      <c r="F1546" s="203">
        <v>2346</v>
      </c>
      <c r="G1546" s="203">
        <v>59</v>
      </c>
      <c r="H1546" s="203">
        <v>1070</v>
      </c>
      <c r="I1546" s="203">
        <v>18</v>
      </c>
      <c r="J1546" s="203">
        <v>377</v>
      </c>
      <c r="K1546" s="201">
        <v>385</v>
      </c>
      <c r="L1546" s="201">
        <v>3916</v>
      </c>
    </row>
    <row r="1547" spans="2:15" ht="24.95" customHeight="1" x14ac:dyDescent="0.2">
      <c r="B1547" s="68" t="s">
        <v>11</v>
      </c>
      <c r="C1547" s="203">
        <v>2</v>
      </c>
      <c r="D1547" s="203">
        <v>17</v>
      </c>
      <c r="E1547" s="203">
        <v>163</v>
      </c>
      <c r="F1547" s="203">
        <v>1221</v>
      </c>
      <c r="G1547" s="203">
        <v>34</v>
      </c>
      <c r="H1547" s="203">
        <v>703</v>
      </c>
      <c r="I1547" s="203">
        <v>13</v>
      </c>
      <c r="J1547" s="203">
        <v>267</v>
      </c>
      <c r="K1547" s="201">
        <v>212</v>
      </c>
      <c r="L1547" s="201">
        <v>2208</v>
      </c>
    </row>
    <row r="1548" spans="2:15" ht="24.95" customHeight="1" x14ac:dyDescent="0.2">
      <c r="B1548" s="68" t="s">
        <v>12</v>
      </c>
      <c r="C1548" s="203">
        <v>3</v>
      </c>
      <c r="D1548" s="203">
        <v>22</v>
      </c>
      <c r="E1548" s="203">
        <v>211</v>
      </c>
      <c r="F1548" s="203">
        <v>1419</v>
      </c>
      <c r="G1548" s="203">
        <v>50</v>
      </c>
      <c r="H1548" s="203">
        <v>919</v>
      </c>
      <c r="I1548" s="203">
        <v>18</v>
      </c>
      <c r="J1548" s="203">
        <v>377</v>
      </c>
      <c r="K1548" s="201">
        <v>282</v>
      </c>
      <c r="L1548" s="201">
        <v>2737</v>
      </c>
    </row>
    <row r="1549" spans="2:15" ht="24.95" customHeight="1" x14ac:dyDescent="0.2">
      <c r="B1549" s="72" t="s">
        <v>14</v>
      </c>
      <c r="C1549" s="181">
        <v>116</v>
      </c>
      <c r="D1549" s="181">
        <v>926</v>
      </c>
      <c r="E1549" s="181">
        <v>3440</v>
      </c>
      <c r="F1549" s="181">
        <v>23903</v>
      </c>
      <c r="G1549" s="181">
        <v>522</v>
      </c>
      <c r="H1549" s="181">
        <v>9876</v>
      </c>
      <c r="I1549" s="181">
        <v>136</v>
      </c>
      <c r="J1549" s="181">
        <v>3154</v>
      </c>
      <c r="K1549" s="181">
        <v>4214</v>
      </c>
      <c r="L1549" s="181">
        <v>37859</v>
      </c>
    </row>
    <row r="1550" spans="2:15" ht="24.95" customHeight="1" x14ac:dyDescent="0.2">
      <c r="B1550" s="264" t="s">
        <v>151</v>
      </c>
      <c r="C1550" s="264"/>
      <c r="D1550" s="264"/>
      <c r="E1550" s="264"/>
      <c r="F1550" s="264"/>
      <c r="G1550" s="264"/>
      <c r="H1550" s="264"/>
      <c r="I1550" s="264"/>
      <c r="J1550" s="264"/>
      <c r="K1550" s="264"/>
      <c r="L1550" s="264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38" t="s">
        <v>78</v>
      </c>
      <c r="C1598" s="238"/>
      <c r="D1598" s="238"/>
      <c r="E1598" s="238"/>
      <c r="F1598" s="238"/>
      <c r="G1598" s="238"/>
      <c r="H1598" s="238"/>
      <c r="I1598" s="238"/>
      <c r="J1598" s="238"/>
      <c r="K1598" s="238"/>
      <c r="L1598" s="238"/>
      <c r="M1598" s="238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62" t="s">
        <v>36</v>
      </c>
      <c r="C1600" s="247" t="s">
        <v>74</v>
      </c>
      <c r="D1600" s="247"/>
      <c r="E1600" s="247" t="s">
        <v>61</v>
      </c>
      <c r="F1600" s="247"/>
      <c r="G1600" s="247" t="s">
        <v>76</v>
      </c>
      <c r="H1600" s="247"/>
      <c r="I1600" s="247" t="s">
        <v>75</v>
      </c>
      <c r="J1600" s="247"/>
      <c r="K1600" s="247" t="s">
        <v>14</v>
      </c>
      <c r="L1600" s="247"/>
    </row>
    <row r="1601" spans="2:12" ht="24.95" customHeight="1" x14ac:dyDescent="0.2">
      <c r="B1601" s="263"/>
      <c r="C1601" s="105" t="s">
        <v>60</v>
      </c>
      <c r="D1601" s="106" t="s">
        <v>29</v>
      </c>
      <c r="E1601" s="105" t="s">
        <v>60</v>
      </c>
      <c r="F1601" s="106" t="s">
        <v>29</v>
      </c>
      <c r="G1601" s="105" t="s">
        <v>60</v>
      </c>
      <c r="H1601" s="106" t="s">
        <v>29</v>
      </c>
      <c r="I1601" s="105" t="s">
        <v>60</v>
      </c>
      <c r="J1601" s="106" t="s">
        <v>29</v>
      </c>
      <c r="K1601" s="105" t="s">
        <v>60</v>
      </c>
      <c r="L1601" s="106" t="s">
        <v>29</v>
      </c>
    </row>
    <row r="1602" spans="2:12" ht="24.95" customHeight="1" x14ac:dyDescent="0.2">
      <c r="B1602" s="68" t="s">
        <v>113</v>
      </c>
      <c r="C1602" s="203">
        <v>6</v>
      </c>
      <c r="D1602" s="203">
        <v>465</v>
      </c>
      <c r="E1602" s="203">
        <v>10</v>
      </c>
      <c r="F1602" s="203">
        <v>278</v>
      </c>
      <c r="G1602" s="203">
        <v>0</v>
      </c>
      <c r="H1602" s="203">
        <v>0</v>
      </c>
      <c r="I1602" s="203">
        <v>0</v>
      </c>
      <c r="J1602" s="203">
        <v>0</v>
      </c>
      <c r="K1602" s="201">
        <v>16</v>
      </c>
      <c r="L1602" s="201">
        <v>743</v>
      </c>
    </row>
    <row r="1603" spans="2:12" ht="24.95" customHeight="1" x14ac:dyDescent="0.2">
      <c r="B1603" s="68" t="s">
        <v>5</v>
      </c>
      <c r="C1603" s="203">
        <v>12</v>
      </c>
      <c r="D1603" s="203">
        <v>641</v>
      </c>
      <c r="E1603" s="203">
        <v>32</v>
      </c>
      <c r="F1603" s="203">
        <v>1394</v>
      </c>
      <c r="G1603" s="203">
        <v>12</v>
      </c>
      <c r="H1603" s="203">
        <v>312</v>
      </c>
      <c r="I1603" s="203">
        <v>16</v>
      </c>
      <c r="J1603" s="203">
        <v>499</v>
      </c>
      <c r="K1603" s="201">
        <v>72</v>
      </c>
      <c r="L1603" s="201">
        <v>2846</v>
      </c>
    </row>
    <row r="1604" spans="2:12" ht="24.95" customHeight="1" x14ac:dyDescent="0.2">
      <c r="B1604" s="68" t="s">
        <v>22</v>
      </c>
      <c r="C1604" s="203">
        <v>22</v>
      </c>
      <c r="D1604" s="203">
        <v>1133</v>
      </c>
      <c r="E1604" s="203">
        <v>54</v>
      </c>
      <c r="F1604" s="203">
        <v>1966</v>
      </c>
      <c r="G1604" s="203">
        <v>17</v>
      </c>
      <c r="H1604" s="203">
        <v>556</v>
      </c>
      <c r="I1604" s="203">
        <v>39</v>
      </c>
      <c r="J1604" s="203">
        <v>1287</v>
      </c>
      <c r="K1604" s="201">
        <v>132</v>
      </c>
      <c r="L1604" s="201">
        <v>4942</v>
      </c>
    </row>
    <row r="1605" spans="2:12" ht="24.95" customHeight="1" x14ac:dyDescent="0.2">
      <c r="B1605" s="68" t="s">
        <v>7</v>
      </c>
      <c r="C1605" s="203">
        <v>3</v>
      </c>
      <c r="D1605" s="203">
        <v>202</v>
      </c>
      <c r="E1605" s="203">
        <v>12</v>
      </c>
      <c r="F1605" s="203">
        <v>249</v>
      </c>
      <c r="G1605" s="203">
        <v>12</v>
      </c>
      <c r="H1605" s="203">
        <v>375</v>
      </c>
      <c r="I1605" s="203">
        <v>7</v>
      </c>
      <c r="J1605" s="203">
        <v>242</v>
      </c>
      <c r="K1605" s="201">
        <v>34</v>
      </c>
      <c r="L1605" s="201">
        <v>1068</v>
      </c>
    </row>
    <row r="1606" spans="2:12" ht="24.95" customHeight="1" x14ac:dyDescent="0.2">
      <c r="B1606" s="68" t="s">
        <v>8</v>
      </c>
      <c r="C1606" s="203">
        <v>3</v>
      </c>
      <c r="D1606" s="203">
        <v>131</v>
      </c>
      <c r="E1606" s="203">
        <v>13</v>
      </c>
      <c r="F1606" s="203">
        <v>414</v>
      </c>
      <c r="G1606" s="203">
        <v>0</v>
      </c>
      <c r="H1606" s="203">
        <v>0</v>
      </c>
      <c r="I1606" s="203">
        <v>3</v>
      </c>
      <c r="J1606" s="203">
        <v>44</v>
      </c>
      <c r="K1606" s="201">
        <v>19</v>
      </c>
      <c r="L1606" s="201">
        <v>589</v>
      </c>
    </row>
    <row r="1607" spans="2:12" ht="24.95" customHeight="1" x14ac:dyDescent="0.2">
      <c r="B1607" s="68" t="s">
        <v>9</v>
      </c>
      <c r="C1607" s="203">
        <v>4</v>
      </c>
      <c r="D1607" s="203">
        <v>354</v>
      </c>
      <c r="E1607" s="203">
        <v>18</v>
      </c>
      <c r="F1607" s="203">
        <v>1277</v>
      </c>
      <c r="G1607" s="203">
        <v>0</v>
      </c>
      <c r="H1607" s="203">
        <v>0</v>
      </c>
      <c r="I1607" s="203">
        <v>0</v>
      </c>
      <c r="J1607" s="203">
        <v>0</v>
      </c>
      <c r="K1607" s="201">
        <v>22</v>
      </c>
      <c r="L1607" s="201">
        <v>1631</v>
      </c>
    </row>
    <row r="1608" spans="2:12" ht="24.95" customHeight="1" x14ac:dyDescent="0.2">
      <c r="B1608" s="68" t="s">
        <v>10</v>
      </c>
      <c r="C1608" s="203">
        <v>1</v>
      </c>
      <c r="D1608" s="203">
        <v>60</v>
      </c>
      <c r="E1608" s="203">
        <v>15</v>
      </c>
      <c r="F1608" s="203">
        <v>577</v>
      </c>
      <c r="G1608" s="203">
        <v>0</v>
      </c>
      <c r="H1608" s="203">
        <v>0</v>
      </c>
      <c r="I1608" s="203">
        <v>1</v>
      </c>
      <c r="J1608" s="203">
        <v>8</v>
      </c>
      <c r="K1608" s="201">
        <v>17</v>
      </c>
      <c r="L1608" s="201">
        <v>645</v>
      </c>
    </row>
    <row r="1609" spans="2:12" ht="24.95" customHeight="1" x14ac:dyDescent="0.2">
      <c r="B1609" s="68" t="s">
        <v>11</v>
      </c>
      <c r="C1609" s="203">
        <v>2</v>
      </c>
      <c r="D1609" s="203">
        <v>147</v>
      </c>
      <c r="E1609" s="203">
        <v>12</v>
      </c>
      <c r="F1609" s="203">
        <v>719</v>
      </c>
      <c r="G1609" s="203">
        <v>0</v>
      </c>
      <c r="H1609" s="203">
        <v>0</v>
      </c>
      <c r="I1609" s="203">
        <v>3</v>
      </c>
      <c r="J1609" s="203">
        <v>93</v>
      </c>
      <c r="K1609" s="201">
        <v>17</v>
      </c>
      <c r="L1609" s="201">
        <v>959</v>
      </c>
    </row>
    <row r="1610" spans="2:12" ht="24.95" customHeight="1" x14ac:dyDescent="0.2">
      <c r="B1610" s="68" t="s">
        <v>12</v>
      </c>
      <c r="C1610" s="203">
        <v>0</v>
      </c>
      <c r="D1610" s="203">
        <v>0</v>
      </c>
      <c r="E1610" s="203">
        <v>3</v>
      </c>
      <c r="F1610" s="203">
        <v>38</v>
      </c>
      <c r="G1610" s="203">
        <v>0</v>
      </c>
      <c r="H1610" s="203">
        <v>0</v>
      </c>
      <c r="I1610" s="203">
        <v>9</v>
      </c>
      <c r="J1610" s="203">
        <v>162</v>
      </c>
      <c r="K1610" s="201">
        <v>12</v>
      </c>
      <c r="L1610" s="201">
        <v>200</v>
      </c>
    </row>
    <row r="1611" spans="2:12" ht="24.95" customHeight="1" x14ac:dyDescent="0.2">
      <c r="B1611" s="72" t="s">
        <v>14</v>
      </c>
      <c r="C1611" s="181">
        <v>53</v>
      </c>
      <c r="D1611" s="181">
        <v>3133</v>
      </c>
      <c r="E1611" s="181">
        <v>169</v>
      </c>
      <c r="F1611" s="181">
        <v>6912</v>
      </c>
      <c r="G1611" s="181">
        <v>41</v>
      </c>
      <c r="H1611" s="181">
        <v>1243</v>
      </c>
      <c r="I1611" s="181">
        <v>78</v>
      </c>
      <c r="J1611" s="181">
        <v>2335</v>
      </c>
      <c r="K1611" s="181">
        <v>341</v>
      </c>
      <c r="L1611" s="181">
        <v>13623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38" t="s">
        <v>92</v>
      </c>
      <c r="C1626" s="238"/>
      <c r="D1626" s="238"/>
      <c r="E1626" s="238"/>
      <c r="F1626" s="238"/>
      <c r="G1626" s="238"/>
      <c r="H1626" s="238"/>
      <c r="I1626" s="238"/>
      <c r="J1626" s="238"/>
      <c r="K1626" s="238"/>
      <c r="L1626" s="238"/>
      <c r="M1626" s="238"/>
    </row>
    <row r="1627" spans="2:14" ht="24.95" customHeight="1" x14ac:dyDescent="0.2"/>
    <row r="1628" spans="2:14" ht="24.95" customHeight="1" x14ac:dyDescent="0.2">
      <c r="B1628" s="104" t="s">
        <v>36</v>
      </c>
      <c r="C1628" s="104"/>
      <c r="D1628" s="104" t="s">
        <v>113</v>
      </c>
      <c r="E1628" s="104" t="s">
        <v>5</v>
      </c>
      <c r="F1628" s="104" t="s">
        <v>22</v>
      </c>
      <c r="G1628" s="104" t="s">
        <v>7</v>
      </c>
      <c r="H1628" s="104" t="s">
        <v>8</v>
      </c>
      <c r="I1628" s="104" t="s">
        <v>9</v>
      </c>
      <c r="J1628" s="104" t="s">
        <v>10</v>
      </c>
      <c r="K1628" s="104" t="s">
        <v>11</v>
      </c>
      <c r="L1628" s="104" t="s">
        <v>12</v>
      </c>
      <c r="M1628" s="104" t="s">
        <v>14</v>
      </c>
    </row>
    <row r="1629" spans="2:14" ht="24.95" customHeight="1" x14ac:dyDescent="0.2">
      <c r="B1629" s="240" t="s">
        <v>97</v>
      </c>
      <c r="C1629" s="133" t="s">
        <v>60</v>
      </c>
      <c r="D1629" s="203">
        <v>248</v>
      </c>
      <c r="E1629" s="203">
        <v>86</v>
      </c>
      <c r="F1629" s="203">
        <v>173</v>
      </c>
      <c r="G1629" s="203">
        <v>33</v>
      </c>
      <c r="H1629" s="203">
        <v>55</v>
      </c>
      <c r="I1629" s="203">
        <v>231</v>
      </c>
      <c r="J1629" s="203">
        <v>49</v>
      </c>
      <c r="K1629" s="203">
        <v>66</v>
      </c>
      <c r="L1629" s="203">
        <v>113</v>
      </c>
      <c r="M1629" s="189">
        <v>1054</v>
      </c>
      <c r="N1629" s="56"/>
    </row>
    <row r="1630" spans="2:14" ht="24.95" customHeight="1" x14ac:dyDescent="0.2">
      <c r="B1630" s="239"/>
      <c r="C1630" s="134" t="s">
        <v>29</v>
      </c>
      <c r="D1630" s="203">
        <v>2264</v>
      </c>
      <c r="E1630" s="203">
        <v>796</v>
      </c>
      <c r="F1630" s="203">
        <v>1119</v>
      </c>
      <c r="G1630" s="203">
        <v>322</v>
      </c>
      <c r="H1630" s="203">
        <v>420</v>
      </c>
      <c r="I1630" s="203">
        <v>2515</v>
      </c>
      <c r="J1630" s="203">
        <v>370</v>
      </c>
      <c r="K1630" s="203">
        <v>523</v>
      </c>
      <c r="L1630" s="203">
        <v>802</v>
      </c>
      <c r="M1630" s="201">
        <v>9131</v>
      </c>
      <c r="N1630" s="57"/>
    </row>
    <row r="1631" spans="2:14" ht="24.95" customHeight="1" x14ac:dyDescent="0.2">
      <c r="B1631" s="239" t="s">
        <v>98</v>
      </c>
      <c r="C1631" s="134" t="s">
        <v>60</v>
      </c>
      <c r="D1631" s="203">
        <v>2</v>
      </c>
      <c r="E1631" s="203">
        <v>1</v>
      </c>
      <c r="F1631" s="203">
        <v>0</v>
      </c>
      <c r="G1631" s="203">
        <v>0</v>
      </c>
      <c r="H1631" s="203">
        <v>1</v>
      </c>
      <c r="I1631" s="203">
        <v>0</v>
      </c>
      <c r="J1631" s="203">
        <v>1</v>
      </c>
      <c r="K1631" s="203">
        <v>0</v>
      </c>
      <c r="L1631" s="203">
        <v>41</v>
      </c>
      <c r="M1631" s="201">
        <v>46</v>
      </c>
      <c r="N1631" s="7"/>
    </row>
    <row r="1632" spans="2:14" ht="24.95" customHeight="1" x14ac:dyDescent="0.2">
      <c r="B1632" s="239"/>
      <c r="C1632" s="134" t="s">
        <v>29</v>
      </c>
      <c r="D1632" s="203">
        <v>9</v>
      </c>
      <c r="E1632" s="203">
        <v>4</v>
      </c>
      <c r="F1632" s="203">
        <v>0</v>
      </c>
      <c r="G1632" s="203">
        <v>0</v>
      </c>
      <c r="H1632" s="203">
        <v>4</v>
      </c>
      <c r="I1632" s="203">
        <v>0</v>
      </c>
      <c r="J1632" s="203">
        <v>23</v>
      </c>
      <c r="K1632" s="203">
        <v>0</v>
      </c>
      <c r="L1632" s="203">
        <v>152</v>
      </c>
      <c r="M1632" s="201">
        <v>192</v>
      </c>
      <c r="N1632" s="7"/>
    </row>
    <row r="1633" spans="2:13" ht="24.95" customHeight="1" x14ac:dyDescent="0.2">
      <c r="B1633" s="239" t="s">
        <v>99</v>
      </c>
      <c r="C1633" s="134" t="s">
        <v>60</v>
      </c>
      <c r="D1633" s="203">
        <v>129</v>
      </c>
      <c r="E1633" s="203">
        <v>28</v>
      </c>
      <c r="F1633" s="203">
        <v>17</v>
      </c>
      <c r="G1633" s="203">
        <v>7</v>
      </c>
      <c r="H1633" s="203">
        <v>28</v>
      </c>
      <c r="I1633" s="203">
        <v>93</v>
      </c>
      <c r="J1633" s="203">
        <v>9</v>
      </c>
      <c r="K1633" s="203">
        <v>17</v>
      </c>
      <c r="L1633" s="203">
        <v>14</v>
      </c>
      <c r="M1633" s="201">
        <v>342</v>
      </c>
    </row>
    <row r="1634" spans="2:13" ht="24.95" customHeight="1" x14ac:dyDescent="0.2">
      <c r="B1634" s="239"/>
      <c r="C1634" s="134" t="s">
        <v>29</v>
      </c>
      <c r="D1634" s="203">
        <v>1293</v>
      </c>
      <c r="E1634" s="203">
        <v>244</v>
      </c>
      <c r="F1634" s="203">
        <v>132</v>
      </c>
      <c r="G1634" s="203">
        <v>57</v>
      </c>
      <c r="H1634" s="203">
        <v>251</v>
      </c>
      <c r="I1634" s="203">
        <v>973</v>
      </c>
      <c r="J1634" s="203">
        <v>73</v>
      </c>
      <c r="K1634" s="203">
        <v>131</v>
      </c>
      <c r="L1634" s="203">
        <v>113</v>
      </c>
      <c r="M1634" s="201">
        <v>3267</v>
      </c>
    </row>
    <row r="1635" spans="2:13" ht="24.95" customHeight="1" x14ac:dyDescent="0.2">
      <c r="B1635" s="239" t="s">
        <v>100</v>
      </c>
      <c r="C1635" s="134" t="s">
        <v>60</v>
      </c>
      <c r="D1635" s="203">
        <v>286</v>
      </c>
      <c r="E1635" s="203">
        <v>224</v>
      </c>
      <c r="F1635" s="203">
        <v>443</v>
      </c>
      <c r="G1635" s="203">
        <v>30</v>
      </c>
      <c r="H1635" s="203">
        <v>457</v>
      </c>
      <c r="I1635" s="203">
        <v>58</v>
      </c>
      <c r="J1635" s="203">
        <v>119</v>
      </c>
      <c r="K1635" s="203">
        <v>165</v>
      </c>
      <c r="L1635" s="203">
        <v>195</v>
      </c>
      <c r="M1635" s="201">
        <v>1977</v>
      </c>
    </row>
    <row r="1636" spans="2:13" ht="24.95" customHeight="1" x14ac:dyDescent="0.2">
      <c r="B1636" s="239"/>
      <c r="C1636" s="134" t="s">
        <v>29</v>
      </c>
      <c r="D1636" s="203">
        <v>1419</v>
      </c>
      <c r="E1636" s="203">
        <v>1134</v>
      </c>
      <c r="F1636" s="203">
        <v>2225</v>
      </c>
      <c r="G1636" s="203">
        <v>134</v>
      </c>
      <c r="H1636" s="203">
        <v>2246</v>
      </c>
      <c r="I1636" s="203">
        <v>299</v>
      </c>
      <c r="J1636" s="203">
        <v>622</v>
      </c>
      <c r="K1636" s="203">
        <v>824</v>
      </c>
      <c r="L1636" s="203">
        <v>988</v>
      </c>
      <c r="M1636" s="201">
        <v>9891</v>
      </c>
    </row>
    <row r="1637" spans="2:13" ht="24.95" customHeight="1" x14ac:dyDescent="0.2">
      <c r="B1637" s="239" t="s">
        <v>101</v>
      </c>
      <c r="C1637" s="134" t="s">
        <v>60</v>
      </c>
      <c r="D1637" s="203">
        <v>6</v>
      </c>
      <c r="E1637" s="203">
        <v>9</v>
      </c>
      <c r="F1637" s="203">
        <v>0</v>
      </c>
      <c r="G1637" s="203">
        <v>1</v>
      </c>
      <c r="H1637" s="203">
        <v>4</v>
      </c>
      <c r="I1637" s="203">
        <v>5</v>
      </c>
      <c r="J1637" s="203">
        <v>0</v>
      </c>
      <c r="K1637" s="203">
        <v>2</v>
      </c>
      <c r="L1637" s="203">
        <v>2</v>
      </c>
      <c r="M1637" s="201">
        <v>29</v>
      </c>
    </row>
    <row r="1638" spans="2:13" ht="24.95" customHeight="1" x14ac:dyDescent="0.2">
      <c r="B1638" s="255"/>
      <c r="C1638" s="132" t="s">
        <v>29</v>
      </c>
      <c r="D1638" s="203">
        <v>93</v>
      </c>
      <c r="E1638" s="203">
        <v>51</v>
      </c>
      <c r="F1638" s="203">
        <v>0</v>
      </c>
      <c r="G1638" s="203">
        <v>5</v>
      </c>
      <c r="H1638" s="203">
        <v>15</v>
      </c>
      <c r="I1638" s="203">
        <v>27</v>
      </c>
      <c r="J1638" s="203">
        <v>0</v>
      </c>
      <c r="K1638" s="203">
        <v>18</v>
      </c>
      <c r="L1638" s="203">
        <v>7</v>
      </c>
      <c r="M1638" s="204">
        <v>216</v>
      </c>
    </row>
    <row r="1639" spans="2:13" ht="24.95" customHeight="1" x14ac:dyDescent="0.2">
      <c r="B1639" s="253" t="s">
        <v>14</v>
      </c>
      <c r="C1639" s="131" t="s">
        <v>60</v>
      </c>
      <c r="D1639" s="205">
        <v>671</v>
      </c>
      <c r="E1639" s="205">
        <v>348</v>
      </c>
      <c r="F1639" s="205">
        <v>633</v>
      </c>
      <c r="G1639" s="205">
        <v>71</v>
      </c>
      <c r="H1639" s="205">
        <v>545</v>
      </c>
      <c r="I1639" s="205">
        <v>387</v>
      </c>
      <c r="J1639" s="205">
        <v>178</v>
      </c>
      <c r="K1639" s="205">
        <v>250</v>
      </c>
      <c r="L1639" s="205">
        <v>365</v>
      </c>
      <c r="M1639" s="205">
        <v>3448</v>
      </c>
    </row>
    <row r="1640" spans="2:13" ht="24.95" customHeight="1" x14ac:dyDescent="0.2">
      <c r="B1640" s="253"/>
      <c r="C1640" s="130" t="s">
        <v>29</v>
      </c>
      <c r="D1640" s="176">
        <v>5078</v>
      </c>
      <c r="E1640" s="176">
        <v>2229</v>
      </c>
      <c r="F1640" s="176">
        <v>3476</v>
      </c>
      <c r="G1640" s="176">
        <v>518</v>
      </c>
      <c r="H1640" s="176">
        <v>2936</v>
      </c>
      <c r="I1640" s="176">
        <v>3814</v>
      </c>
      <c r="J1640" s="176">
        <v>1088</v>
      </c>
      <c r="K1640" s="176">
        <v>1496</v>
      </c>
      <c r="L1640" s="176">
        <v>2062</v>
      </c>
      <c r="M1640" s="176">
        <v>22697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26"/>
      <c r="N1652" s="7"/>
    </row>
    <row r="1653" spans="2:14" ht="24.95" customHeight="1" x14ac:dyDescent="0.2">
      <c r="B1653" s="68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26"/>
      <c r="N1653" s="7"/>
    </row>
    <row r="1654" spans="2:14" ht="24.95" customHeight="1" x14ac:dyDescent="0.2">
      <c r="B1654" s="68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26"/>
    </row>
    <row r="1655" spans="2:14" ht="24.95" customHeight="1" x14ac:dyDescent="0.2">
      <c r="B1655" s="68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26"/>
    </row>
    <row r="1656" spans="2:14" ht="24.95" customHeight="1" x14ac:dyDescent="0.2">
      <c r="B1656" s="68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38" t="s">
        <v>94</v>
      </c>
      <c r="C1660" s="238"/>
      <c r="D1660" s="238"/>
      <c r="E1660" s="238"/>
      <c r="F1660" s="238"/>
      <c r="G1660" s="238"/>
      <c r="H1660" s="238"/>
      <c r="I1660" s="238"/>
      <c r="J1660" s="238"/>
      <c r="K1660" s="238"/>
      <c r="L1660" s="238"/>
      <c r="M1660" s="238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4" t="s">
        <v>36</v>
      </c>
      <c r="C1662" s="104"/>
      <c r="D1662" s="104" t="s">
        <v>113</v>
      </c>
      <c r="E1662" s="104" t="s">
        <v>5</v>
      </c>
      <c r="F1662" s="104" t="s">
        <v>22</v>
      </c>
      <c r="G1662" s="104" t="s">
        <v>7</v>
      </c>
      <c r="H1662" s="104" t="s">
        <v>8</v>
      </c>
      <c r="I1662" s="104" t="s">
        <v>9</v>
      </c>
      <c r="J1662" s="104" t="s">
        <v>10</v>
      </c>
      <c r="K1662" s="104" t="s">
        <v>11</v>
      </c>
      <c r="L1662" s="104" t="s">
        <v>12</v>
      </c>
      <c r="M1662" s="104" t="s">
        <v>14</v>
      </c>
    </row>
    <row r="1663" spans="2:14" ht="24.95" customHeight="1" x14ac:dyDescent="0.2">
      <c r="B1663" s="240" t="s">
        <v>102</v>
      </c>
      <c r="C1663" s="133" t="s">
        <v>60</v>
      </c>
      <c r="D1663" s="203">
        <v>50</v>
      </c>
      <c r="E1663" s="203">
        <v>37</v>
      </c>
      <c r="F1663" s="203">
        <v>50</v>
      </c>
      <c r="G1663" s="203">
        <v>4</v>
      </c>
      <c r="H1663" s="203">
        <v>83</v>
      </c>
      <c r="I1663" s="203">
        <v>35</v>
      </c>
      <c r="J1663" s="203">
        <v>15</v>
      </c>
      <c r="K1663" s="203">
        <v>25</v>
      </c>
      <c r="L1663" s="203">
        <v>23</v>
      </c>
      <c r="M1663" s="189">
        <v>322</v>
      </c>
      <c r="N1663" s="56"/>
    </row>
    <row r="1664" spans="2:14" ht="24.95" customHeight="1" x14ac:dyDescent="0.2">
      <c r="B1664" s="239"/>
      <c r="C1664" s="134" t="s">
        <v>29</v>
      </c>
      <c r="D1664" s="203">
        <v>617</v>
      </c>
      <c r="E1664" s="203">
        <v>747</v>
      </c>
      <c r="F1664" s="203">
        <v>820</v>
      </c>
      <c r="G1664" s="203">
        <v>85</v>
      </c>
      <c r="H1664" s="203">
        <v>1572</v>
      </c>
      <c r="I1664" s="203">
        <v>746</v>
      </c>
      <c r="J1664" s="203">
        <v>221</v>
      </c>
      <c r="K1664" s="203">
        <v>487</v>
      </c>
      <c r="L1664" s="203">
        <v>431</v>
      </c>
      <c r="M1664" s="201">
        <v>5726</v>
      </c>
      <c r="N1664" s="57"/>
    </row>
    <row r="1665" spans="2:14" ht="24.95" customHeight="1" x14ac:dyDescent="0.2">
      <c r="B1665" s="239" t="s">
        <v>103</v>
      </c>
      <c r="C1665" s="134" t="s">
        <v>60</v>
      </c>
      <c r="D1665" s="203">
        <v>25</v>
      </c>
      <c r="E1665" s="203">
        <v>15</v>
      </c>
      <c r="F1665" s="203">
        <v>10</v>
      </c>
      <c r="G1665" s="203">
        <v>8</v>
      </c>
      <c r="H1665" s="203">
        <v>17</v>
      </c>
      <c r="I1665" s="203">
        <v>23</v>
      </c>
      <c r="J1665" s="203">
        <v>19</v>
      </c>
      <c r="K1665" s="203">
        <v>10</v>
      </c>
      <c r="L1665" s="203">
        <v>7</v>
      </c>
      <c r="M1665" s="201">
        <v>134</v>
      </c>
      <c r="N1665" s="7"/>
    </row>
    <row r="1666" spans="2:14" ht="24.95" customHeight="1" x14ac:dyDescent="0.2">
      <c r="B1666" s="239"/>
      <c r="C1666" s="134" t="s">
        <v>29</v>
      </c>
      <c r="D1666" s="203">
        <v>374</v>
      </c>
      <c r="E1666" s="203">
        <v>315</v>
      </c>
      <c r="F1666" s="203">
        <v>230</v>
      </c>
      <c r="G1666" s="203">
        <v>131</v>
      </c>
      <c r="H1666" s="203">
        <v>371</v>
      </c>
      <c r="I1666" s="203">
        <v>399</v>
      </c>
      <c r="J1666" s="203">
        <v>367</v>
      </c>
      <c r="K1666" s="203">
        <v>159</v>
      </c>
      <c r="L1666" s="203">
        <v>66</v>
      </c>
      <c r="M1666" s="201">
        <v>2412</v>
      </c>
      <c r="N1666" s="7"/>
    </row>
    <row r="1667" spans="2:14" ht="24.95" customHeight="1" x14ac:dyDescent="0.2">
      <c r="B1667" s="239" t="s">
        <v>104</v>
      </c>
      <c r="C1667" s="134" t="s">
        <v>60</v>
      </c>
      <c r="D1667" s="203">
        <v>3</v>
      </c>
      <c r="E1667" s="203">
        <v>3</v>
      </c>
      <c r="F1667" s="203">
        <v>8</v>
      </c>
      <c r="G1667" s="203">
        <v>2</v>
      </c>
      <c r="H1667" s="203">
        <v>1</v>
      </c>
      <c r="I1667" s="203">
        <v>1</v>
      </c>
      <c r="J1667" s="203">
        <v>1</v>
      </c>
      <c r="K1667" s="203">
        <v>1</v>
      </c>
      <c r="L1667" s="203">
        <v>0</v>
      </c>
      <c r="M1667" s="201">
        <v>20</v>
      </c>
    </row>
    <row r="1668" spans="2:14" ht="24.95" customHeight="1" x14ac:dyDescent="0.2">
      <c r="B1668" s="239"/>
      <c r="C1668" s="134" t="s">
        <v>29</v>
      </c>
      <c r="D1668" s="203">
        <v>86</v>
      </c>
      <c r="E1668" s="203">
        <v>41</v>
      </c>
      <c r="F1668" s="203">
        <v>163</v>
      </c>
      <c r="G1668" s="203">
        <v>76</v>
      </c>
      <c r="H1668" s="203">
        <v>21</v>
      </c>
      <c r="I1668" s="203">
        <v>16</v>
      </c>
      <c r="J1668" s="203">
        <v>3</v>
      </c>
      <c r="K1668" s="203">
        <v>38</v>
      </c>
      <c r="L1668" s="203">
        <v>0</v>
      </c>
      <c r="M1668" s="201">
        <v>444</v>
      </c>
    </row>
    <row r="1669" spans="2:14" ht="24.95" customHeight="1" x14ac:dyDescent="0.2">
      <c r="B1669" s="239" t="s">
        <v>105</v>
      </c>
      <c r="C1669" s="134" t="s">
        <v>60</v>
      </c>
      <c r="D1669" s="203">
        <v>2</v>
      </c>
      <c r="E1669" s="203">
        <v>0</v>
      </c>
      <c r="F1669" s="203">
        <v>0</v>
      </c>
      <c r="G1669" s="203">
        <v>0</v>
      </c>
      <c r="H1669" s="203">
        <v>1</v>
      </c>
      <c r="I1669" s="203">
        <v>0</v>
      </c>
      <c r="J1669" s="203">
        <v>0</v>
      </c>
      <c r="K1669" s="203">
        <v>0</v>
      </c>
      <c r="L1669" s="203">
        <v>0</v>
      </c>
      <c r="M1669" s="201">
        <v>3</v>
      </c>
    </row>
    <row r="1670" spans="2:14" ht="24.95" customHeight="1" x14ac:dyDescent="0.2">
      <c r="B1670" s="239"/>
      <c r="C1670" s="134" t="s">
        <v>29</v>
      </c>
      <c r="D1670" s="203">
        <v>47</v>
      </c>
      <c r="E1670" s="203">
        <v>0</v>
      </c>
      <c r="F1670" s="203">
        <v>0</v>
      </c>
      <c r="G1670" s="203">
        <v>0</v>
      </c>
      <c r="H1670" s="203">
        <v>40</v>
      </c>
      <c r="I1670" s="203">
        <v>0</v>
      </c>
      <c r="J1670" s="203">
        <v>0</v>
      </c>
      <c r="K1670" s="203">
        <v>0</v>
      </c>
      <c r="L1670" s="203">
        <v>0</v>
      </c>
      <c r="M1670" s="201">
        <v>87</v>
      </c>
    </row>
    <row r="1671" spans="2:14" ht="24.95" customHeight="1" x14ac:dyDescent="0.2">
      <c r="B1671" s="239" t="s">
        <v>106</v>
      </c>
      <c r="C1671" s="134" t="s">
        <v>60</v>
      </c>
      <c r="D1671" s="203">
        <v>0</v>
      </c>
      <c r="E1671" s="203">
        <v>0</v>
      </c>
      <c r="F1671" s="203">
        <v>3</v>
      </c>
      <c r="G1671" s="203">
        <v>0</v>
      </c>
      <c r="H1671" s="203">
        <v>1</v>
      </c>
      <c r="I1671" s="203">
        <v>0</v>
      </c>
      <c r="J1671" s="203">
        <v>0</v>
      </c>
      <c r="K1671" s="203">
        <v>1</v>
      </c>
      <c r="L1671" s="203">
        <v>0</v>
      </c>
      <c r="M1671" s="201">
        <v>5</v>
      </c>
    </row>
    <row r="1672" spans="2:14" ht="24.95" customHeight="1" x14ac:dyDescent="0.2">
      <c r="B1672" s="255"/>
      <c r="C1672" s="132" t="s">
        <v>29</v>
      </c>
      <c r="D1672" s="203">
        <v>0</v>
      </c>
      <c r="E1672" s="203">
        <v>0</v>
      </c>
      <c r="F1672" s="203">
        <v>33</v>
      </c>
      <c r="G1672" s="203">
        <v>0</v>
      </c>
      <c r="H1672" s="203">
        <v>216</v>
      </c>
      <c r="I1672" s="203">
        <v>0</v>
      </c>
      <c r="J1672" s="203">
        <v>0</v>
      </c>
      <c r="K1672" s="203">
        <v>4</v>
      </c>
      <c r="L1672" s="203">
        <v>0</v>
      </c>
      <c r="M1672" s="204">
        <v>253</v>
      </c>
    </row>
    <row r="1673" spans="2:14" ht="24.95" customHeight="1" x14ac:dyDescent="0.2">
      <c r="B1673" s="253" t="s">
        <v>14</v>
      </c>
      <c r="C1673" s="131" t="s">
        <v>60</v>
      </c>
      <c r="D1673" s="205">
        <v>80</v>
      </c>
      <c r="E1673" s="205">
        <v>55</v>
      </c>
      <c r="F1673" s="205">
        <v>71</v>
      </c>
      <c r="G1673" s="205">
        <v>14</v>
      </c>
      <c r="H1673" s="205">
        <v>103</v>
      </c>
      <c r="I1673" s="205">
        <v>59</v>
      </c>
      <c r="J1673" s="205">
        <v>35</v>
      </c>
      <c r="K1673" s="205">
        <v>37</v>
      </c>
      <c r="L1673" s="205">
        <v>30</v>
      </c>
      <c r="M1673" s="205">
        <v>484</v>
      </c>
    </row>
    <row r="1674" spans="2:14" ht="24.95" customHeight="1" x14ac:dyDescent="0.2">
      <c r="B1674" s="253"/>
      <c r="C1674" s="130" t="s">
        <v>29</v>
      </c>
      <c r="D1674" s="176">
        <v>1124</v>
      </c>
      <c r="E1674" s="176">
        <v>1103</v>
      </c>
      <c r="F1674" s="176">
        <v>1246</v>
      </c>
      <c r="G1674" s="176">
        <v>292</v>
      </c>
      <c r="H1674" s="176">
        <v>2220</v>
      </c>
      <c r="I1674" s="176">
        <v>1161</v>
      </c>
      <c r="J1674" s="176">
        <v>591</v>
      </c>
      <c r="K1674" s="176">
        <v>688</v>
      </c>
      <c r="L1674" s="176">
        <v>497</v>
      </c>
      <c r="M1674" s="176">
        <v>8922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26"/>
      <c r="N1686" s="7"/>
    </row>
    <row r="1687" spans="2:14" ht="24.95" customHeight="1" x14ac:dyDescent="0.2">
      <c r="B1687" s="68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26"/>
      <c r="N1687" s="7"/>
    </row>
    <row r="1688" spans="2:14" ht="24.95" customHeight="1" x14ac:dyDescent="0.2">
      <c r="B1688" s="68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26"/>
    </row>
    <row r="1689" spans="2:14" ht="25.5" customHeight="1" x14ac:dyDescent="0.2">
      <c r="B1689" s="238" t="s">
        <v>112</v>
      </c>
      <c r="C1689" s="238"/>
      <c r="D1689" s="238"/>
      <c r="E1689" s="238"/>
      <c r="F1689" s="238"/>
      <c r="G1689" s="238"/>
      <c r="H1689" s="238"/>
      <c r="I1689" s="238"/>
      <c r="J1689" s="238"/>
      <c r="K1689" s="238"/>
      <c r="L1689" s="238"/>
      <c r="M1689" s="238"/>
    </row>
    <row r="1690" spans="2:14" ht="15" customHeight="1" x14ac:dyDescent="0.2"/>
    <row r="1691" spans="2:14" ht="24.95" customHeight="1" x14ac:dyDescent="0.2">
      <c r="B1691" s="108" t="s">
        <v>49</v>
      </c>
      <c r="C1691" s="104" t="s">
        <v>113</v>
      </c>
      <c r="D1691" s="104" t="s">
        <v>21</v>
      </c>
      <c r="E1691" s="104" t="s">
        <v>22</v>
      </c>
      <c r="F1691" s="104" t="s">
        <v>7</v>
      </c>
      <c r="G1691" s="104" t="s">
        <v>8</v>
      </c>
      <c r="H1691" s="104" t="s">
        <v>9</v>
      </c>
      <c r="I1691" s="104" t="s">
        <v>10</v>
      </c>
      <c r="J1691" s="104" t="s">
        <v>11</v>
      </c>
      <c r="K1691" s="104" t="s">
        <v>12</v>
      </c>
      <c r="L1691" s="104" t="s">
        <v>14</v>
      </c>
    </row>
    <row r="1692" spans="2:14" ht="24.95" customHeight="1" x14ac:dyDescent="0.2">
      <c r="B1692" s="68" t="s">
        <v>23</v>
      </c>
      <c r="C1692" s="203">
        <v>623</v>
      </c>
      <c r="D1692" s="203">
        <v>860</v>
      </c>
      <c r="E1692" s="203">
        <v>1285</v>
      </c>
      <c r="F1692" s="203">
        <v>358</v>
      </c>
      <c r="G1692" s="203">
        <v>752</v>
      </c>
      <c r="H1692" s="203">
        <v>543</v>
      </c>
      <c r="I1692" s="203">
        <v>351</v>
      </c>
      <c r="J1692" s="203">
        <v>905</v>
      </c>
      <c r="K1692" s="203">
        <v>391</v>
      </c>
      <c r="L1692" s="201">
        <v>6068</v>
      </c>
      <c r="N1692" s="35"/>
    </row>
    <row r="1693" spans="2:14" ht="24.95" customHeight="1" x14ac:dyDescent="0.2">
      <c r="B1693" s="109" t="s">
        <v>29</v>
      </c>
      <c r="C1693" s="200">
        <v>60403</v>
      </c>
      <c r="D1693" s="200">
        <v>74226</v>
      </c>
      <c r="E1693" s="200">
        <v>79508</v>
      </c>
      <c r="F1693" s="200">
        <v>30027</v>
      </c>
      <c r="G1693" s="200">
        <v>59292</v>
      </c>
      <c r="H1693" s="200">
        <v>59817</v>
      </c>
      <c r="I1693" s="200">
        <v>29172</v>
      </c>
      <c r="J1693" s="200">
        <v>97846</v>
      </c>
      <c r="K1693" s="200">
        <v>33919</v>
      </c>
      <c r="L1693" s="204">
        <v>524210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67" t="s">
        <v>90</v>
      </c>
      <c r="C1722" s="268"/>
      <c r="D1722" s="268"/>
      <c r="E1722" s="268"/>
      <c r="F1722" s="268"/>
      <c r="G1722" s="268"/>
      <c r="H1722" s="268"/>
      <c r="I1722" s="268"/>
      <c r="J1722" s="268"/>
      <c r="K1722" s="268"/>
      <c r="L1722" s="268"/>
      <c r="M1722" s="154"/>
    </row>
    <row r="1723" spans="1:13" ht="20.100000000000001" customHeight="1" thickBot="1" x14ac:dyDescent="0.25">
      <c r="B1723" s="269" t="s">
        <v>154</v>
      </c>
      <c r="C1723" s="270"/>
      <c r="D1723" s="270"/>
      <c r="E1723" s="270"/>
      <c r="F1723" s="270"/>
      <c r="G1723" s="270"/>
      <c r="H1723" s="270"/>
      <c r="I1723" s="270"/>
      <c r="J1723" s="270"/>
      <c r="K1723" s="270"/>
      <c r="L1723" s="270"/>
      <c r="M1723" s="155"/>
    </row>
    <row r="1724" spans="1:13" ht="20.100000000000001" customHeight="1" thickTop="1" thickBot="1" x14ac:dyDescent="0.25">
      <c r="B1724" s="153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53"/>
    </row>
    <row r="1725" spans="1:13" ht="20.100000000000001" customHeight="1" thickTop="1" x14ac:dyDescent="0.2">
      <c r="A1725" s="112"/>
      <c r="B1725" s="118"/>
      <c r="C1725" s="114"/>
      <c r="D1725" s="114"/>
      <c r="E1725" s="114"/>
      <c r="F1725" s="114"/>
      <c r="G1725" s="114"/>
      <c r="H1725" s="114"/>
      <c r="I1725" s="114"/>
      <c r="J1725" s="114"/>
      <c r="K1725" s="114"/>
      <c r="L1725" s="114"/>
      <c r="M1725" s="141"/>
    </row>
    <row r="1726" spans="1:13" s="110" customFormat="1" ht="20.100000000000001" customHeight="1" x14ac:dyDescent="0.2">
      <c r="A1726" s="113"/>
      <c r="B1726" s="117" t="s">
        <v>30</v>
      </c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3"/>
    </row>
    <row r="1727" spans="1:13" s="110" customFormat="1" ht="20.100000000000001" customHeight="1" x14ac:dyDescent="0.2">
      <c r="A1727" s="113"/>
      <c r="B1727" s="111"/>
      <c r="L1727" s="116"/>
      <c r="M1727" s="113"/>
    </row>
    <row r="1728" spans="1:13" s="110" customFormat="1" ht="20.100000000000001" customHeight="1" x14ac:dyDescent="0.2">
      <c r="A1728" s="113"/>
      <c r="B1728" s="250" t="s">
        <v>139</v>
      </c>
      <c r="C1728" s="251"/>
      <c r="D1728" s="252" t="s">
        <v>128</v>
      </c>
      <c r="E1728" s="252"/>
      <c r="F1728" s="252"/>
      <c r="G1728" s="252"/>
      <c r="H1728" s="252"/>
      <c r="I1728" s="252"/>
      <c r="J1728" s="252"/>
      <c r="K1728" s="252"/>
      <c r="L1728" s="252"/>
      <c r="M1728" s="113"/>
    </row>
    <row r="1729" spans="1:15" s="110" customFormat="1" ht="20.100000000000001" customHeight="1" x14ac:dyDescent="0.2">
      <c r="A1729" s="113"/>
      <c r="B1729" s="250"/>
      <c r="C1729" s="251"/>
      <c r="D1729" s="252"/>
      <c r="E1729" s="252"/>
      <c r="F1729" s="252"/>
      <c r="G1729" s="252"/>
      <c r="H1729" s="252"/>
      <c r="I1729" s="252"/>
      <c r="J1729" s="252"/>
      <c r="K1729" s="252"/>
      <c r="L1729" s="252"/>
      <c r="M1729" s="113"/>
    </row>
    <row r="1730" spans="1:15" s="110" customFormat="1" ht="20.100000000000001" customHeight="1" x14ac:dyDescent="0.2">
      <c r="A1730" s="113"/>
      <c r="B1730" s="250" t="s">
        <v>140</v>
      </c>
      <c r="C1730" s="251"/>
      <c r="D1730" s="252" t="s">
        <v>129</v>
      </c>
      <c r="E1730" s="252"/>
      <c r="F1730" s="252"/>
      <c r="G1730" s="252"/>
      <c r="H1730" s="252"/>
      <c r="I1730" s="252"/>
      <c r="J1730" s="252"/>
      <c r="K1730" s="252"/>
      <c r="L1730" s="252"/>
      <c r="M1730" s="113"/>
    </row>
    <row r="1731" spans="1:15" ht="20.100000000000001" customHeight="1" x14ac:dyDescent="0.2">
      <c r="A1731" s="112"/>
      <c r="B1731" s="250"/>
      <c r="C1731" s="251"/>
      <c r="D1731" s="252"/>
      <c r="E1731" s="252"/>
      <c r="F1731" s="252"/>
      <c r="G1731" s="252"/>
      <c r="H1731" s="252"/>
      <c r="I1731" s="252"/>
      <c r="J1731" s="252"/>
      <c r="K1731" s="252"/>
      <c r="L1731" s="252"/>
      <c r="M1731" s="113"/>
    </row>
    <row r="1732" spans="1:15" ht="20.100000000000001" customHeight="1" x14ac:dyDescent="0.2">
      <c r="A1732" s="112"/>
      <c r="B1732" s="250" t="s">
        <v>141</v>
      </c>
      <c r="C1732" s="251"/>
      <c r="D1732" s="252" t="s">
        <v>130</v>
      </c>
      <c r="E1732" s="252"/>
      <c r="F1732" s="252"/>
      <c r="G1732" s="252"/>
      <c r="H1732" s="252"/>
      <c r="I1732" s="252"/>
      <c r="J1732" s="252"/>
      <c r="K1732" s="252"/>
      <c r="L1732" s="252"/>
      <c r="M1732" s="113"/>
    </row>
    <row r="1733" spans="1:15" s="110" customFormat="1" ht="20.100000000000001" customHeight="1" x14ac:dyDescent="0.2">
      <c r="A1733" s="113"/>
      <c r="B1733" s="250"/>
      <c r="C1733" s="251"/>
      <c r="D1733" s="252"/>
      <c r="E1733" s="252"/>
      <c r="F1733" s="252"/>
      <c r="G1733" s="252"/>
      <c r="H1733" s="252"/>
      <c r="I1733" s="252"/>
      <c r="J1733" s="252"/>
      <c r="K1733" s="252"/>
      <c r="L1733" s="252"/>
      <c r="M1733" s="113"/>
    </row>
    <row r="1734" spans="1:15" s="110" customFormat="1" ht="20.100000000000001" customHeight="1" x14ac:dyDescent="0.2">
      <c r="A1734" s="113"/>
      <c r="B1734" s="250" t="s">
        <v>3</v>
      </c>
      <c r="C1734" s="251"/>
      <c r="D1734" s="252" t="s">
        <v>131</v>
      </c>
      <c r="E1734" s="252"/>
      <c r="F1734" s="252"/>
      <c r="G1734" s="252"/>
      <c r="H1734" s="252"/>
      <c r="I1734" s="252"/>
      <c r="J1734" s="252"/>
      <c r="K1734" s="252"/>
      <c r="L1734" s="252"/>
      <c r="M1734" s="113"/>
    </row>
    <row r="1735" spans="1:15" s="110" customFormat="1" ht="20.100000000000001" customHeight="1" x14ac:dyDescent="0.2">
      <c r="A1735" s="113"/>
      <c r="B1735" s="250"/>
      <c r="C1735" s="251"/>
      <c r="D1735" s="252"/>
      <c r="E1735" s="252"/>
      <c r="F1735" s="252"/>
      <c r="G1735" s="252"/>
      <c r="H1735" s="252"/>
      <c r="I1735" s="252"/>
      <c r="J1735" s="252"/>
      <c r="K1735" s="252"/>
      <c r="L1735" s="252"/>
      <c r="M1735" s="113"/>
    </row>
    <row r="1736" spans="1:15" s="110" customFormat="1" ht="20.100000000000001" customHeight="1" thickBot="1" x14ac:dyDescent="0.25">
      <c r="A1736" s="113"/>
      <c r="B1736" s="143"/>
      <c r="C1736" s="144"/>
      <c r="D1736" s="144"/>
      <c r="E1736" s="144"/>
      <c r="F1736" s="144"/>
      <c r="G1736" s="144"/>
      <c r="H1736" s="144"/>
      <c r="I1736" s="144"/>
      <c r="J1736" s="144"/>
      <c r="K1736" s="144"/>
      <c r="L1736" s="144"/>
      <c r="M1736" s="145"/>
    </row>
    <row r="1737" spans="1:15" s="110" customFormat="1" ht="20.100000000000001" customHeight="1" thickTop="1" thickBot="1" x14ac:dyDescent="0.25">
      <c r="B1737" s="142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46"/>
    </row>
    <row r="1738" spans="1:15" s="110" customFormat="1" ht="20.100000000000001" customHeight="1" thickTop="1" x14ac:dyDescent="0.2">
      <c r="B1738" s="147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  <c r="M1738" s="149"/>
    </row>
    <row r="1739" spans="1:15" s="110" customFormat="1" ht="20.100000000000001" customHeight="1" x14ac:dyDescent="0.2">
      <c r="B1739" s="150" t="s">
        <v>124</v>
      </c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51"/>
    </row>
    <row r="1740" spans="1:15" s="110" customFormat="1" ht="20.100000000000001" customHeight="1" x14ac:dyDescent="0.2">
      <c r="B1740" s="152"/>
      <c r="L1740" s="116"/>
      <c r="M1740" s="151"/>
    </row>
    <row r="1741" spans="1:15" s="110" customFormat="1" ht="20.100000000000001" customHeight="1" x14ac:dyDescent="0.2">
      <c r="B1741" s="256" t="s">
        <v>142</v>
      </c>
      <c r="C1741" s="257"/>
      <c r="D1741" s="252" t="s">
        <v>132</v>
      </c>
      <c r="E1741" s="252"/>
      <c r="F1741" s="252"/>
      <c r="G1741" s="252"/>
      <c r="H1741" s="252"/>
      <c r="I1741" s="252"/>
      <c r="J1741" s="252"/>
      <c r="K1741" s="252"/>
      <c r="L1741" s="252"/>
      <c r="M1741" s="151"/>
    </row>
    <row r="1742" spans="1:15" s="110" customFormat="1" ht="20.100000000000001" customHeight="1" x14ac:dyDescent="0.2">
      <c r="B1742" s="256"/>
      <c r="C1742" s="257"/>
      <c r="D1742" s="252"/>
      <c r="E1742" s="252"/>
      <c r="F1742" s="252"/>
      <c r="G1742" s="252"/>
      <c r="H1742" s="252"/>
      <c r="I1742" s="252"/>
      <c r="J1742" s="252"/>
      <c r="K1742" s="252"/>
      <c r="L1742" s="252"/>
      <c r="M1742" s="151"/>
    </row>
    <row r="1743" spans="1:15" ht="20.100000000000001" customHeight="1" x14ac:dyDescent="0.2">
      <c r="B1743" s="256" t="s">
        <v>143</v>
      </c>
      <c r="C1743" s="257"/>
      <c r="D1743" s="258" t="s">
        <v>133</v>
      </c>
      <c r="E1743" s="258"/>
      <c r="F1743" s="258"/>
      <c r="G1743" s="258"/>
      <c r="H1743" s="258"/>
      <c r="I1743" s="258"/>
      <c r="J1743" s="258"/>
      <c r="K1743" s="258"/>
      <c r="L1743" s="258"/>
      <c r="M1743" s="261"/>
      <c r="N1743" s="110"/>
      <c r="O1743" s="110"/>
    </row>
    <row r="1744" spans="1:15" ht="20.100000000000001" customHeight="1" x14ac:dyDescent="0.2">
      <c r="B1744" s="256"/>
      <c r="C1744" s="257"/>
      <c r="D1744" s="258"/>
      <c r="E1744" s="258"/>
      <c r="F1744" s="258"/>
      <c r="G1744" s="258"/>
      <c r="H1744" s="258"/>
      <c r="I1744" s="258"/>
      <c r="J1744" s="258"/>
      <c r="K1744" s="258"/>
      <c r="L1744" s="258"/>
      <c r="M1744" s="261"/>
      <c r="N1744" s="110"/>
      <c r="O1744" s="110"/>
    </row>
    <row r="1745" spans="2:15" ht="20.100000000000001" customHeight="1" x14ac:dyDescent="0.2">
      <c r="B1745" s="256" t="s">
        <v>144</v>
      </c>
      <c r="C1745" s="257"/>
      <c r="D1745" s="258" t="s">
        <v>134</v>
      </c>
      <c r="E1745" s="258"/>
      <c r="F1745" s="258"/>
      <c r="G1745" s="258"/>
      <c r="H1745" s="258"/>
      <c r="I1745" s="258"/>
      <c r="J1745" s="258"/>
      <c r="K1745" s="258"/>
      <c r="L1745" s="258"/>
      <c r="M1745" s="151"/>
      <c r="N1745" s="110"/>
      <c r="O1745" s="110"/>
    </row>
    <row r="1746" spans="2:15" ht="20.100000000000001" customHeight="1" x14ac:dyDescent="0.2">
      <c r="B1746" s="256"/>
      <c r="C1746" s="257"/>
      <c r="D1746" s="258"/>
      <c r="E1746" s="258"/>
      <c r="F1746" s="258"/>
      <c r="G1746" s="258"/>
      <c r="H1746" s="258"/>
      <c r="I1746" s="258"/>
      <c r="J1746" s="258"/>
      <c r="K1746" s="258"/>
      <c r="L1746" s="258"/>
      <c r="M1746" s="151"/>
      <c r="N1746" s="110"/>
      <c r="O1746" s="110"/>
    </row>
    <row r="1747" spans="2:15" ht="20.100000000000001" customHeight="1" x14ac:dyDescent="0.2">
      <c r="B1747" s="256" t="s">
        <v>145</v>
      </c>
      <c r="C1747" s="257"/>
      <c r="D1747" s="258" t="s">
        <v>135</v>
      </c>
      <c r="E1747" s="258"/>
      <c r="F1747" s="258"/>
      <c r="G1747" s="258"/>
      <c r="H1747" s="258"/>
      <c r="I1747" s="258"/>
      <c r="J1747" s="258"/>
      <c r="K1747" s="258"/>
      <c r="L1747" s="258"/>
      <c r="M1747" s="151"/>
      <c r="N1747" s="110"/>
      <c r="O1747" s="110"/>
    </row>
    <row r="1748" spans="2:15" ht="20.100000000000001" customHeight="1" x14ac:dyDescent="0.2">
      <c r="B1748" s="256"/>
      <c r="C1748" s="257"/>
      <c r="D1748" s="258"/>
      <c r="E1748" s="258"/>
      <c r="F1748" s="258"/>
      <c r="G1748" s="258"/>
      <c r="H1748" s="258"/>
      <c r="I1748" s="258"/>
      <c r="J1748" s="258"/>
      <c r="K1748" s="258"/>
      <c r="L1748" s="258"/>
      <c r="M1748" s="151"/>
      <c r="N1748" s="110"/>
      <c r="O1748" s="110"/>
    </row>
    <row r="1749" spans="2:15" ht="20.100000000000001" customHeight="1" x14ac:dyDescent="0.2">
      <c r="B1749" s="256" t="s">
        <v>146</v>
      </c>
      <c r="C1749" s="257"/>
      <c r="D1749" s="258" t="s">
        <v>136</v>
      </c>
      <c r="E1749" s="258"/>
      <c r="F1749" s="258"/>
      <c r="G1749" s="258"/>
      <c r="H1749" s="258"/>
      <c r="I1749" s="258"/>
      <c r="J1749" s="258"/>
      <c r="K1749" s="258"/>
      <c r="L1749" s="258"/>
      <c r="M1749" s="151"/>
      <c r="N1749" s="110"/>
      <c r="O1749" s="110"/>
    </row>
    <row r="1750" spans="2:15" ht="20.100000000000001" customHeight="1" x14ac:dyDescent="0.2">
      <c r="B1750" s="256"/>
      <c r="C1750" s="257"/>
      <c r="D1750" s="258"/>
      <c r="E1750" s="258"/>
      <c r="F1750" s="258"/>
      <c r="G1750" s="258"/>
      <c r="H1750" s="258"/>
      <c r="I1750" s="258"/>
      <c r="J1750" s="258"/>
      <c r="K1750" s="258"/>
      <c r="L1750" s="258"/>
      <c r="M1750" s="151"/>
      <c r="N1750" s="110"/>
      <c r="O1750" s="110"/>
    </row>
    <row r="1751" spans="2:15" ht="20.100000000000001" customHeight="1" x14ac:dyDescent="0.2">
      <c r="B1751" s="256" t="s">
        <v>147</v>
      </c>
      <c r="C1751" s="257"/>
      <c r="D1751" s="258" t="s">
        <v>137</v>
      </c>
      <c r="E1751" s="258"/>
      <c r="F1751" s="258"/>
      <c r="G1751" s="258"/>
      <c r="H1751" s="258"/>
      <c r="I1751" s="258"/>
      <c r="J1751" s="258"/>
      <c r="K1751" s="258"/>
      <c r="L1751" s="258"/>
      <c r="M1751" s="151"/>
      <c r="N1751" s="110"/>
      <c r="O1751" s="110"/>
    </row>
    <row r="1752" spans="2:15" ht="20.100000000000001" customHeight="1" x14ac:dyDescent="0.2">
      <c r="B1752" s="256"/>
      <c r="C1752" s="257"/>
      <c r="D1752" s="258"/>
      <c r="E1752" s="258"/>
      <c r="F1752" s="258"/>
      <c r="G1752" s="258"/>
      <c r="H1752" s="258"/>
      <c r="I1752" s="258"/>
      <c r="J1752" s="258"/>
      <c r="K1752" s="258"/>
      <c r="L1752" s="258"/>
      <c r="M1752" s="151"/>
      <c r="N1752" s="110"/>
      <c r="O1752" s="110"/>
    </row>
    <row r="1753" spans="2:15" ht="20.100000000000001" customHeight="1" x14ac:dyDescent="0.2">
      <c r="B1753" s="256" t="s">
        <v>148</v>
      </c>
      <c r="C1753" s="257"/>
      <c r="D1753" s="258" t="s">
        <v>138</v>
      </c>
      <c r="E1753" s="258"/>
      <c r="F1753" s="258"/>
      <c r="G1753" s="258"/>
      <c r="H1753" s="258"/>
      <c r="I1753" s="258"/>
      <c r="J1753" s="258"/>
      <c r="K1753" s="258"/>
      <c r="L1753" s="258"/>
      <c r="M1753" s="261"/>
    </row>
    <row r="1754" spans="2:15" ht="20.100000000000001" customHeight="1" thickBot="1" x14ac:dyDescent="0.25">
      <c r="B1754" s="259"/>
      <c r="C1754" s="260"/>
      <c r="D1754" s="265"/>
      <c r="E1754" s="265"/>
      <c r="F1754" s="265"/>
      <c r="G1754" s="265"/>
      <c r="H1754" s="265"/>
      <c r="I1754" s="265"/>
      <c r="J1754" s="265"/>
      <c r="K1754" s="265"/>
      <c r="L1754" s="265"/>
      <c r="M1754" s="266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</row>
    <row r="1825" spans="2:13" ht="20.100000000000001" customHeight="1" x14ac:dyDescent="0.2">
      <c r="B1825" s="101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</row>
    <row r="1826" spans="2:13" ht="20.100000000000001" customHeight="1" x14ac:dyDescent="0.2">
      <c r="B1826" s="101"/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</row>
    <row r="1827" spans="2:13" ht="20.100000000000001" customHeight="1" x14ac:dyDescent="0.2"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</row>
    <row r="1828" spans="2:13" ht="20.100000000000001" customHeight="1" x14ac:dyDescent="0.2"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</row>
    <row r="1829" spans="2:13" ht="20.100000000000001" customHeight="1" x14ac:dyDescent="0.2"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</row>
    <row r="1830" spans="2:13" ht="20.100000000000001" customHeight="1" x14ac:dyDescent="0.2"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</row>
    <row r="1831" spans="2:13" ht="20.100000000000001" customHeight="1" x14ac:dyDescent="0.2"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</row>
    <row r="1832" spans="2:13" ht="20.100000000000001" customHeight="1" x14ac:dyDescent="0.2"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</row>
    <row r="1833" spans="2:13" ht="20.100000000000001" customHeight="1" x14ac:dyDescent="0.2"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</row>
    <row r="1834" spans="2:13" ht="20.100000000000001" customHeight="1" x14ac:dyDescent="0.2"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</row>
    <row r="1835" spans="2:13" ht="20.100000000000001" customHeight="1" x14ac:dyDescent="0.2"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</row>
    <row r="1836" spans="2:13" ht="20.100000000000001" customHeight="1" x14ac:dyDescent="0.2"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</row>
    <row r="1837" spans="2:13" ht="20.100000000000001" customHeight="1" x14ac:dyDescent="0.2"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</row>
    <row r="1838" spans="2:13" ht="20.100000000000001" customHeight="1" x14ac:dyDescent="0.2"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</row>
    <row r="1839" spans="2:13" ht="20.100000000000001" customHeight="1" x14ac:dyDescent="0.2"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</row>
    <row r="1840" spans="2:13" ht="20.100000000000001" customHeight="1" x14ac:dyDescent="0.2"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</row>
    <row r="1841" spans="2:13" ht="20.100000000000001" customHeight="1" x14ac:dyDescent="0.2"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</row>
    <row r="1842" spans="2:13" ht="20.100000000000001" customHeight="1" x14ac:dyDescent="0.2"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</row>
    <row r="1843" spans="2:13" ht="20.100000000000001" customHeight="1" x14ac:dyDescent="0.2"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</row>
    <row r="1844" spans="2:13" ht="20.100000000000001" customHeight="1" x14ac:dyDescent="0.2"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</row>
    <row r="1845" spans="2:13" ht="20.100000000000001" customHeight="1" x14ac:dyDescent="0.2"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</row>
    <row r="1846" spans="2:13" ht="20.100000000000001" customHeight="1" x14ac:dyDescent="0.2"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</row>
    <row r="1847" spans="2:13" ht="20.100000000000001" customHeight="1" x14ac:dyDescent="0.2"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</row>
    <row r="1848" spans="2:13" ht="20.100000000000001" customHeight="1" x14ac:dyDescent="0.2"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</row>
    <row r="1849" spans="2:13" ht="20.100000000000001" customHeight="1" x14ac:dyDescent="0.2"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</row>
    <row r="1850" spans="2:13" ht="20.100000000000001" customHeight="1" x14ac:dyDescent="0.2"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</row>
    <row r="1851" spans="2:13" ht="20.100000000000001" customHeight="1" x14ac:dyDescent="0.2"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</row>
    <row r="1852" spans="2:13" ht="20.100000000000001" customHeight="1" x14ac:dyDescent="0.2"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</row>
    <row r="1853" spans="2:13" ht="20.100000000000001" customHeight="1" x14ac:dyDescent="0.2"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</row>
    <row r="1854" spans="2:13" ht="20.100000000000001" customHeight="1" x14ac:dyDescent="0.2"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</row>
    <row r="1855" spans="2:13" ht="20.100000000000001" customHeight="1" x14ac:dyDescent="0.2"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</row>
    <row r="1856" spans="2:13" ht="20.100000000000001" customHeight="1" x14ac:dyDescent="0.2"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</row>
    <row r="1857" spans="2:14" ht="20.100000000000001" customHeight="1" x14ac:dyDescent="0.2"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</row>
    <row r="1858" spans="2:14" ht="20.100000000000001" customHeight="1" x14ac:dyDescent="0.2"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</row>
    <row r="1859" spans="2:14" ht="19.5" customHeight="1" x14ac:dyDescent="0.2"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</row>
    <row r="1860" spans="2:14" ht="20.100000000000001" customHeight="1" x14ac:dyDescent="0.2"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31"/>
    </row>
    <row r="1861" spans="2:14" ht="20.100000000000001" customHeight="1" x14ac:dyDescent="0.2"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31"/>
    </row>
    <row r="1862" spans="2:14" ht="20.100000000000001" customHeight="1" x14ac:dyDescent="0.2"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</row>
    <row r="1863" spans="2:14" ht="20.100000000000001" customHeight="1" x14ac:dyDescent="0.2"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</row>
    <row r="1864" spans="2:14" ht="20.100000000000001" customHeight="1" x14ac:dyDescent="0.2"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</row>
    <row r="1865" spans="2:14" ht="20.100000000000001" customHeight="1" x14ac:dyDescent="0.2"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</row>
    <row r="1866" spans="2:14" ht="20.100000000000001" customHeight="1" x14ac:dyDescent="0.2"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</row>
    <row r="1867" spans="2:14" ht="20.100000000000001" customHeight="1" x14ac:dyDescent="0.2"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</row>
    <row r="1868" spans="2:14" ht="30" customHeight="1" x14ac:dyDescent="0.2"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</row>
    <row r="1869" spans="2:14" ht="30" customHeight="1" x14ac:dyDescent="0.2">
      <c r="B1869" s="124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  <c r="N1869" s="82"/>
    </row>
    <row r="1870" spans="2:14" ht="30" customHeight="1" x14ac:dyDescent="0.2">
      <c r="B1870" s="125" t="s">
        <v>153</v>
      </c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83"/>
    </row>
    <row r="1871" spans="2:14" ht="30" customHeight="1" x14ac:dyDescent="0.2"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</mergeCells>
  <phoneticPr fontId="3" type="noConversion"/>
  <conditionalFormatting sqref="C406:L407 C391:J391 C376:L378 C361:H369 C380:L385 C477:K477 M477 C410:L414 C415:K415 M415 C453:L476 C513:L537">
    <cfRule type="cellIs" dxfId="134" priority="449" stopIfTrue="1" operator="lessThanOrEqual">
      <formula>0</formula>
    </cfRule>
    <cfRule type="cellIs" dxfId="133" priority="450" stopIfTrue="1" operator="greaterThanOrEqual">
      <formula>0</formula>
    </cfRule>
  </conditionalFormatting>
  <conditionalFormatting sqref="C509:L510 C483:J483 C449:L451 C423:H431">
    <cfRule type="cellIs" dxfId="132" priority="393" stopIfTrue="1" operator="lessThanOrEqual">
      <formula>0</formula>
    </cfRule>
    <cfRule type="cellIs" dxfId="131" priority="394" stopIfTrue="1" operator="greaterThanOrEqual">
      <formula>0</formula>
    </cfRule>
  </conditionalFormatting>
  <conditionalFormatting sqref="C985:E991 I985:L991">
    <cfRule type="cellIs" dxfId="130" priority="331" stopIfTrue="1" operator="lessThanOrEqual">
      <formula>0</formula>
    </cfRule>
    <cfRule type="cellIs" dxfId="129" priority="332" stopIfTrue="1" operator="greaterThanOrEqual">
      <formula>0</formula>
    </cfRule>
  </conditionalFormatting>
  <conditionalFormatting sqref="C952:E958 I952:L958">
    <cfRule type="cellIs" dxfId="128" priority="345" stopIfTrue="1" operator="lessThanOrEqual">
      <formula>0</formula>
    </cfRule>
    <cfRule type="cellIs" dxfId="127" priority="346" stopIfTrue="1" operator="greaterThanOrEqual">
      <formula>0</formula>
    </cfRule>
  </conditionalFormatting>
  <conditionalFormatting sqref="C1110:E1116 I1110:L1116">
    <cfRule type="cellIs" dxfId="126" priority="323" stopIfTrue="1" operator="lessThanOrEqual">
      <formula>0</formula>
    </cfRule>
    <cfRule type="cellIs" dxfId="125" priority="324" stopIfTrue="1" operator="greaterThanOrEqual">
      <formula>0</formula>
    </cfRule>
  </conditionalFormatting>
  <conditionalFormatting sqref="C827:E833 I827:L833">
    <cfRule type="cellIs" dxfId="124" priority="291" stopIfTrue="1" operator="lessThanOrEqual">
      <formula>0</formula>
    </cfRule>
    <cfRule type="cellIs" dxfId="123" priority="292" stopIfTrue="1" operator="greaterThanOrEqual">
      <formula>0</formula>
    </cfRule>
  </conditionalFormatting>
  <conditionalFormatting sqref="C577:E583 I572:L583">
    <cfRule type="cellIs" dxfId="122" priority="309" stopIfTrue="1" operator="lessThanOrEqual">
      <formula>0</formula>
    </cfRule>
    <cfRule type="cellIs" dxfId="121" priority="310" stopIfTrue="1" operator="greaterThanOrEqual">
      <formula>0</formula>
    </cfRule>
  </conditionalFormatting>
  <conditionalFormatting sqref="C886:E890 I886:L890">
    <cfRule type="cellIs" dxfId="120" priority="279" stopIfTrue="1" operator="lessThanOrEqual">
      <formula>0</formula>
    </cfRule>
    <cfRule type="cellIs" dxfId="119" priority="280" stopIfTrue="1" operator="greaterThanOrEqual">
      <formula>0</formula>
    </cfRule>
  </conditionalFormatting>
  <conditionalFormatting sqref="C636:J636">
    <cfRule type="cellIs" dxfId="118" priority="271" stopIfTrue="1" operator="lessThanOrEqual">
      <formula>0</formula>
    </cfRule>
    <cfRule type="cellIs" dxfId="117" priority="272" stopIfTrue="1" operator="greaterThanOrEqual">
      <formula>0</formula>
    </cfRule>
  </conditionalFormatting>
  <conditionalFormatting sqref="C592:J592">
    <cfRule type="cellIs" dxfId="116" priority="269" stopIfTrue="1" operator="lessThanOrEqual">
      <formula>0</formula>
    </cfRule>
    <cfRule type="cellIs" dxfId="115" priority="270" stopIfTrue="1" operator="greaterThanOrEqual">
      <formula>0</formula>
    </cfRule>
  </conditionalFormatting>
  <conditionalFormatting sqref="C610:H618">
    <cfRule type="cellIs" dxfId="114" priority="265" stopIfTrue="1" operator="lessThanOrEqual">
      <formula>0</formula>
    </cfRule>
    <cfRule type="cellIs" dxfId="113" priority="266" stopIfTrue="1" operator="greaterThanOrEqual">
      <formula>0</formula>
    </cfRule>
  </conditionalFormatting>
  <conditionalFormatting sqref="C860:E866 I860:L866">
    <cfRule type="cellIs" dxfId="112" priority="285" stopIfTrue="1" operator="lessThanOrEqual">
      <formula>0</formula>
    </cfRule>
    <cfRule type="cellIs" dxfId="111" priority="286" stopIfTrue="1" operator="greaterThanOrEqual">
      <formula>0</formula>
    </cfRule>
  </conditionalFormatting>
  <conditionalFormatting sqref="C702:E708 I702:L708">
    <cfRule type="cellIs" dxfId="110" priority="263" stopIfTrue="1" operator="lessThanOrEqual">
      <formula>0</formula>
    </cfRule>
    <cfRule type="cellIs" dxfId="109" priority="264" stopIfTrue="1" operator="greaterThanOrEqual">
      <formula>0</formula>
    </cfRule>
  </conditionalFormatting>
  <conditionalFormatting sqref="C761:J761">
    <cfRule type="cellIs" dxfId="108" priority="257" stopIfTrue="1" operator="lessThanOrEqual">
      <formula>0</formula>
    </cfRule>
    <cfRule type="cellIs" dxfId="107" priority="258" stopIfTrue="1" operator="greaterThanOrEqual">
      <formula>0</formula>
    </cfRule>
  </conditionalFormatting>
  <conditionalFormatting sqref="C717:J717">
    <cfRule type="cellIs" dxfId="106" priority="255" stopIfTrue="1" operator="lessThanOrEqual">
      <formula>0</formula>
    </cfRule>
    <cfRule type="cellIs" dxfId="105" priority="256" stopIfTrue="1" operator="greaterThanOrEqual">
      <formula>0</formula>
    </cfRule>
  </conditionalFormatting>
  <conditionalFormatting sqref="C735:H743">
    <cfRule type="cellIs" dxfId="104" priority="251" stopIfTrue="1" operator="lessThanOrEqual">
      <formula>0</formula>
    </cfRule>
    <cfRule type="cellIs" dxfId="103" priority="252" stopIfTrue="1" operator="greaterThanOrEqual">
      <formula>0</formula>
    </cfRule>
  </conditionalFormatting>
  <conditionalFormatting sqref="I822:L826">
    <cfRule type="cellIs" dxfId="102" priority="223" stopIfTrue="1" operator="lessThanOrEqual">
      <formula>0</formula>
    </cfRule>
    <cfRule type="cellIs" dxfId="101" priority="224" stopIfTrue="1" operator="greaterThanOrEqual">
      <formula>0</formula>
    </cfRule>
  </conditionalFormatting>
  <conditionalFormatting sqref="I855:L859">
    <cfRule type="cellIs" dxfId="100" priority="221" stopIfTrue="1" operator="lessThanOrEqual">
      <formula>0</formula>
    </cfRule>
    <cfRule type="cellIs" dxfId="99" priority="222" stopIfTrue="1" operator="greaterThanOrEqual">
      <formula>0</formula>
    </cfRule>
  </conditionalFormatting>
  <conditionalFormatting sqref="I947:L951">
    <cfRule type="cellIs" dxfId="98" priority="219" stopIfTrue="1" operator="lessThanOrEqual">
      <formula>0</formula>
    </cfRule>
    <cfRule type="cellIs" dxfId="97" priority="220" stopIfTrue="1" operator="greaterThanOrEqual">
      <formula>0</formula>
    </cfRule>
  </conditionalFormatting>
  <conditionalFormatting sqref="I980:L984">
    <cfRule type="cellIs" dxfId="96" priority="217" stopIfTrue="1" operator="lessThanOrEqual">
      <formula>0</formula>
    </cfRule>
    <cfRule type="cellIs" dxfId="95" priority="218" stopIfTrue="1" operator="greaterThanOrEqual">
      <formula>0</formula>
    </cfRule>
  </conditionalFormatting>
  <conditionalFormatting sqref="I1072:L1076">
    <cfRule type="cellIs" dxfId="94" priority="215" stopIfTrue="1" operator="lessThanOrEqual">
      <formula>0</formula>
    </cfRule>
    <cfRule type="cellIs" dxfId="93" priority="216" stopIfTrue="1" operator="greaterThanOrEqual">
      <formula>0</formula>
    </cfRule>
  </conditionalFormatting>
  <conditionalFormatting sqref="I1105:L1109">
    <cfRule type="cellIs" dxfId="92" priority="213" stopIfTrue="1" operator="lessThanOrEqual">
      <formula>0</formula>
    </cfRule>
    <cfRule type="cellIs" dxfId="91" priority="214" stopIfTrue="1" operator="greaterThanOrEqual">
      <formula>0</formula>
    </cfRule>
  </conditionalFormatting>
  <conditionalFormatting sqref="I1197:L1201">
    <cfRule type="cellIs" dxfId="90" priority="211" stopIfTrue="1" operator="lessThanOrEqual">
      <formula>0</formula>
    </cfRule>
    <cfRule type="cellIs" dxfId="89" priority="212" stopIfTrue="1" operator="greaterThanOrEqual">
      <formula>0</formula>
    </cfRule>
  </conditionalFormatting>
  <conditionalFormatting sqref="I1321:L1325">
    <cfRule type="cellIs" dxfId="88" priority="209" stopIfTrue="1" operator="lessThanOrEqual">
      <formula>0</formula>
    </cfRule>
    <cfRule type="cellIs" dxfId="87" priority="210" stopIfTrue="1" operator="greaterThanOrEqual">
      <formula>0</formula>
    </cfRule>
  </conditionalFormatting>
  <conditionalFormatting sqref="B891:L894">
    <cfRule type="cellIs" dxfId="86" priority="183" stopIfTrue="1" operator="lessThanOrEqual">
      <formula>0</formula>
    </cfRule>
    <cfRule type="cellIs" dxfId="85" priority="184" stopIfTrue="1" operator="greaterThanOrEqual">
      <formula>0</formula>
    </cfRule>
  </conditionalFormatting>
  <conditionalFormatting sqref="C1260:J1260">
    <cfRule type="cellIs" dxfId="84" priority="181" stopIfTrue="1" operator="lessThanOrEqual">
      <formula>0</formula>
    </cfRule>
    <cfRule type="cellIs" dxfId="83" priority="182" stopIfTrue="1" operator="greaterThanOrEqual">
      <formula>0</formula>
    </cfRule>
  </conditionalFormatting>
  <conditionalFormatting sqref="C1234:H1242">
    <cfRule type="cellIs" dxfId="82" priority="179" stopIfTrue="1" operator="lessThanOrEqual">
      <formula>0</formula>
    </cfRule>
    <cfRule type="cellIs" dxfId="81" priority="180" stopIfTrue="1" operator="greaterThanOrEqual">
      <formula>0</formula>
    </cfRule>
  </conditionalFormatting>
  <conditionalFormatting sqref="C1384:J1384">
    <cfRule type="cellIs" dxfId="80" priority="173" stopIfTrue="1" operator="lessThanOrEqual">
      <formula>0</formula>
    </cfRule>
    <cfRule type="cellIs" dxfId="79" priority="174" stopIfTrue="1" operator="greaterThanOrEqual">
      <formula>0</formula>
    </cfRule>
  </conditionalFormatting>
  <conditionalFormatting sqref="C1358:H1366">
    <cfRule type="cellIs" dxfId="78" priority="171" stopIfTrue="1" operator="lessThanOrEqual">
      <formula>0</formula>
    </cfRule>
    <cfRule type="cellIs" dxfId="77" priority="172" stopIfTrue="1" operator="greaterThanOrEqual">
      <formula>0</formula>
    </cfRule>
  </conditionalFormatting>
  <conditionalFormatting sqref="N1421:N1422 K1422:L1422">
    <cfRule type="cellIs" dxfId="76" priority="165" stopIfTrue="1" operator="lessThanOrEqual">
      <formula>0</formula>
    </cfRule>
    <cfRule type="cellIs" dxfId="75" priority="166" stopIfTrue="1" operator="greaterThanOrEqual">
      <formula>0</formula>
    </cfRule>
  </conditionalFormatting>
  <conditionalFormatting sqref="G1419:G1432">
    <cfRule type="cellIs" dxfId="74" priority="147" operator="greaterThanOrEqual">
      <formula>0</formula>
    </cfRule>
  </conditionalFormatting>
  <conditionalFormatting sqref="G1419:G1432">
    <cfRule type="cellIs" dxfId="73" priority="148" stopIfTrue="1" operator="lessThanOrEqual">
      <formula>0</formula>
    </cfRule>
    <cfRule type="cellIs" dxfId="72" priority="149" stopIfTrue="1" operator="greaterThanOrEqual">
      <formula>0</formula>
    </cfRule>
  </conditionalFormatting>
  <conditionalFormatting sqref="E360:H360 C360">
    <cfRule type="cellIs" dxfId="71" priority="71" stopIfTrue="1" operator="lessThanOrEqual">
      <formula>0</formula>
    </cfRule>
    <cfRule type="cellIs" dxfId="70" priority="72" stopIfTrue="1" operator="greaterThanOrEqual">
      <formula>0</formula>
    </cfRule>
  </conditionalFormatting>
  <conditionalFormatting sqref="C375:L375">
    <cfRule type="cellIs" dxfId="69" priority="69" stopIfTrue="1" operator="lessThanOrEqual">
      <formula>0</formula>
    </cfRule>
    <cfRule type="cellIs" dxfId="68" priority="70" stopIfTrue="1" operator="greaterThanOrEqual">
      <formula>0</formula>
    </cfRule>
  </conditionalFormatting>
  <conditionalFormatting sqref="C390:J390">
    <cfRule type="cellIs" dxfId="67" priority="67" stopIfTrue="1" operator="lessThanOrEqual">
      <formula>0</formula>
    </cfRule>
    <cfRule type="cellIs" dxfId="66" priority="68" stopIfTrue="1" operator="greaterThanOrEqual">
      <formula>0</formula>
    </cfRule>
  </conditionalFormatting>
  <conditionalFormatting sqref="C405:L405">
    <cfRule type="cellIs" dxfId="65" priority="65" stopIfTrue="1" operator="lessThanOrEqual">
      <formula>0</formula>
    </cfRule>
    <cfRule type="cellIs" dxfId="64" priority="66" stopIfTrue="1" operator="greaterThanOrEqual">
      <formula>0</formula>
    </cfRule>
  </conditionalFormatting>
  <conditionalFormatting sqref="E422:H422 C422">
    <cfRule type="cellIs" dxfId="63" priority="63" stopIfTrue="1" operator="lessThanOrEqual">
      <formula>0</formula>
    </cfRule>
    <cfRule type="cellIs" dxfId="62" priority="64" stopIfTrue="1" operator="greaterThanOrEqual">
      <formula>0</formula>
    </cfRule>
  </conditionalFormatting>
  <conditionalFormatting sqref="C448:L448">
    <cfRule type="cellIs" dxfId="61" priority="61" stopIfTrue="1" operator="lessThanOrEqual">
      <formula>0</formula>
    </cfRule>
    <cfRule type="cellIs" dxfId="60" priority="62" stopIfTrue="1" operator="greaterThanOrEqual">
      <formula>0</formula>
    </cfRule>
  </conditionalFormatting>
  <conditionalFormatting sqref="C482:J482">
    <cfRule type="cellIs" dxfId="59" priority="59" stopIfTrue="1" operator="lessThanOrEqual">
      <formula>0</formula>
    </cfRule>
    <cfRule type="cellIs" dxfId="58" priority="60" stopIfTrue="1" operator="greaterThanOrEqual">
      <formula>0</formula>
    </cfRule>
  </conditionalFormatting>
  <conditionalFormatting sqref="C508:L508">
    <cfRule type="cellIs" dxfId="57" priority="57" stopIfTrue="1" operator="lessThanOrEqual">
      <formula>0</formula>
    </cfRule>
    <cfRule type="cellIs" dxfId="56" priority="58" stopIfTrue="1" operator="greaterThanOrEqual">
      <formula>0</formula>
    </cfRule>
  </conditionalFormatting>
  <conditionalFormatting sqref="C576 E576 G576">
    <cfRule type="cellIs" dxfId="55" priority="55" stopIfTrue="1" operator="lessThanOrEqual">
      <formula>0</formula>
    </cfRule>
    <cfRule type="cellIs" dxfId="54" priority="56" stopIfTrue="1" operator="greaterThanOrEqual">
      <formula>0</formula>
    </cfRule>
  </conditionalFormatting>
  <conditionalFormatting sqref="C591:J591">
    <cfRule type="cellIs" dxfId="53" priority="53" stopIfTrue="1" operator="lessThanOrEqual">
      <formula>0</formula>
    </cfRule>
    <cfRule type="cellIs" dxfId="52" priority="54" stopIfTrue="1" operator="greaterThanOrEqual">
      <formula>0</formula>
    </cfRule>
  </conditionalFormatting>
  <conditionalFormatting sqref="E609:H609 C609">
    <cfRule type="cellIs" dxfId="51" priority="51" stopIfTrue="1" operator="lessThanOrEqual">
      <formula>0</formula>
    </cfRule>
    <cfRule type="cellIs" dxfId="50" priority="52" stopIfTrue="1" operator="greaterThanOrEqual">
      <formula>0</formula>
    </cfRule>
  </conditionalFormatting>
  <conditionalFormatting sqref="C635:J635">
    <cfRule type="cellIs" dxfId="49" priority="49" stopIfTrue="1" operator="lessThanOrEqual">
      <formula>0</formula>
    </cfRule>
    <cfRule type="cellIs" dxfId="48" priority="50" stopIfTrue="1" operator="greaterThanOrEqual">
      <formula>0</formula>
    </cfRule>
  </conditionalFormatting>
  <conditionalFormatting sqref="E701:H701 C701">
    <cfRule type="cellIs" dxfId="47" priority="47" stopIfTrue="1" operator="lessThanOrEqual">
      <formula>0</formula>
    </cfRule>
    <cfRule type="cellIs" dxfId="46" priority="48" stopIfTrue="1" operator="greaterThanOrEqual">
      <formula>0</formula>
    </cfRule>
  </conditionalFormatting>
  <conditionalFormatting sqref="C716:J716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E734:H734 C734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C760:J760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C826 E826 G826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C841:J84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C859 E859 G859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885:J88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C951 E951 G951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C966:J966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C984 E984 G98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C1010:J1010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C1076 E1076 G1076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1091:J109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C1109 E1109 G110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135:J1135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201 E1201 G12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216:J1216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E1233:H1233 C1233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C1259:J1259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C1325 E1325 G1325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340:J1340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E1357:H1357 C135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383:J1383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FEBRERO 2023</vt:lpstr>
      <vt:lpstr>'FEBRERO 2023'!Área_de_impresión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2023-03-13T09:19:26Z</cp:lastPrinted>
  <dcterms:created xsi:type="dcterms:W3CDTF">2011-10-19T11:12:35Z</dcterms:created>
  <dcterms:modified xsi:type="dcterms:W3CDTF">2023-03-16T07:38:05Z</dcterms:modified>
</cp:coreProperties>
</file>