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3\BOLETINES\5.- MAYO\"/>
    </mc:Choice>
  </mc:AlternateContent>
  <bookViews>
    <workbookView xWindow="-60" yWindow="-60" windowWidth="20610" windowHeight="11040"/>
  </bookViews>
  <sheets>
    <sheet name="MAYO 2023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'MAYO 2023'!#REF!</definedName>
    <definedName name="_xlnm.Print_Area" localSheetId="0">'MAYO 2023'!$A$1:$M$1871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19" i="4" l="1"/>
  <c r="F1420" i="4"/>
  <c r="F1430" i="4" l="1"/>
  <c r="F1429" i="4"/>
  <c r="F1428" i="4"/>
  <c r="F1427" i="4"/>
  <c r="F1426" i="4"/>
  <c r="F1425" i="4"/>
  <c r="F1424" i="4"/>
  <c r="F1423" i="4"/>
  <c r="F1422" i="4"/>
  <c r="F1421" i="4"/>
  <c r="G1419" i="4" l="1"/>
  <c r="G1420" i="4"/>
  <c r="G1421" i="4"/>
  <c r="G1422" i="4"/>
  <c r="G1423" i="4"/>
  <c r="G1424" i="4"/>
  <c r="G1425" i="4"/>
  <c r="G1426" i="4"/>
  <c r="G1427" i="4"/>
  <c r="G1428" i="4"/>
  <c r="G1429" i="4"/>
  <c r="G1430" i="4"/>
  <c r="E1431" i="4" l="1"/>
  <c r="E1432" i="4"/>
  <c r="F1432" i="4" l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<sst xmlns="http://schemas.openxmlformats.org/spreadsheetml/2006/main" count="796" uniqueCount="177">
  <si>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</si>
  <si>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</si>
  <si>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</si>
  <si>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</si>
  <si>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</si>
  <si>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</si>
  <si>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</si>
  <si>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</si>
  <si>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</si>
  <si>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</si>
  <si>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</si>
  <si>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</si>
  <si>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</si>
  <si>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</si>
  <si>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</si>
  <si>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</si>
  <si>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</si>
  <si>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</si>
  <si>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</si>
  <si>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</si>
  <si>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</si>
  <si>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</si>
  <si>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</si>
  <si>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</si>
  <si>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</si>
  <si>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</si>
  <si>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</si>
  <si>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</si>
  <si>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</si>
  <si>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</si>
  <si>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</si>
  <si>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</si>
  <si>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</si>
  <si>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</si>
  <si>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</si>
  <si>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</si>
  <si>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</si>
  <si>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</si>
  <si>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</si>
  <si>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</si>
  <si>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</si>
  <si>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</si>
  <si>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</si>
  <si>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</si>
  <si>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</si>
  <si>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</si>
  <si>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</si>
  <si>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</si>
  <si>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</si>
  <si>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</si>
  <si>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</si>
  <si>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</si>
  <si>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</si>
  <si>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</si>
  <si>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</si>
  <si>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</si>
  <si>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</si>
  <si>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</si>
  <si>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</si>
  <si>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</si>
  <si>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</si>
  <si>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</si>
  <si>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</si>
  <si>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</si>
  <si>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</si>
  <si>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</si>
  <si>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</si>
  <si>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</si>
  <si>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</si>
  <si>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</si>
  <si>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</si>
  <si>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</si>
  <si>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</si>
  <si>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</si>
  <si>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</si>
  <si>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</si>
  <si>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</si>
  <si>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</si>
  <si>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</si>
  <si>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</si>
  <si>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</si>
  <si>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</si>
  <si>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</si>
  <si>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</si>
  <si>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</si>
  <si>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</si>
  <si>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</si>
  <si>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</si>
  <si>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</si>
  <si>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</si>
  <si>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</si>
  <si>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</si>
  <si>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</si>
  <si>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</si>
  <si>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</si>
  <si>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</si>
  <si>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</si>
  <si>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</si>
  <si>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</si>
  <si>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</si>
  <si>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</si>
  <si>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</si>
  <si>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</si>
  <si>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</si>
  <si>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</si>
  <si>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</si>
  <si>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</si>
  <si>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</si>
  <si>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</si>
  <si>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</si>
  <si>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</si>
  <si>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</si>
  <si>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</si>
  <si>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</si>
  <si>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</si>
  <si>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</si>
  <si>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</si>
  <si>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</si>
  <si>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</si>
  <si>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</si>
  <si>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</si>
  <si>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</si>
  <si>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</si>
  <si>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</si>
  <si>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</si>
  <si>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</si>
  <si>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</si>
  <si>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</si>
  <si>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</si>
  <si>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</si>
  <si>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</si>
  <si>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</si>
  <si>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</si>
  <si>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</si>
  <si>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</si>
  <si>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</si>
  <si>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</si>
  <si>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</si>
  <si>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</si>
  <si>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</si>
  <si>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</si>
  <si>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</si>
  <si>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</si>
  <si>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</si>
  <si>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</si>
  <si>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</si>
  <si>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</si>
  <si>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</si>
  <si>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</si>
  <si>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</si>
  <si>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</si>
  <si>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</si>
  <si>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</si>
  <si>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</si>
  <si>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</si>
  <si>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</si>
  <si>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MAYO 2023</t>
  </si>
  <si>
    <t>ENERO - MAYO 2023</t>
  </si>
  <si>
    <t>1B.- COMPARACIONES MAYO 2022 Y MAYO 2023</t>
  </si>
  <si>
    <t>MAYO 2022</t>
  </si>
  <si>
    <t>1C.- COMPARACIONES DE DATOS ACUMULADOS DE ENERO - MAYO 2022 - 2023</t>
  </si>
  <si>
    <t>ENERO - MAYO 2022</t>
  </si>
  <si>
    <t>2B.- COMPARACIONES MAYO 2022 Y MAYO 2023</t>
  </si>
  <si>
    <t>2C.- COMPARACIONES DE DATOS ACUMULADOS DE ENERO - MAYO 2022 - 2023</t>
  </si>
  <si>
    <t>3B.- COMPARACIONES MAYO 2022 Y MAYO 2023</t>
  </si>
  <si>
    <t>3C.- COMPARACIONES DE DATOS ACUMULADOS DE ENERO - MAYO 2022 - 2023</t>
  </si>
  <si>
    <t>4B.- COMPARACIONES MAYO 2022 Y MAYO 2023</t>
  </si>
  <si>
    <t>4C.- COMPARACIONES DE DATOS ACUMULADOS DE ENERO - MAYO 2022 - 2023</t>
  </si>
  <si>
    <t>5B.- COMPARACIONES MAYO 2022 Y MAYO 2023</t>
  </si>
  <si>
    <t>5C.- COMPARACIONES DE DATOS ACUMULADOS DE ENERO - MAYO 2022 - 2023</t>
  </si>
  <si>
    <t>6B.- COMPARACIONES MAYO 2022 Y MAYO 2023</t>
  </si>
  <si>
    <t>6C.- COMPARACIONES DE DATOS ACUMULADOS DE ENERO - MAYO 2022 - 2023</t>
  </si>
  <si>
    <t>7B.- COMPARACIONES MAYO 2022 Y MAYO 2023</t>
  </si>
  <si>
    <t>7C.- COMPARACIONES DE DATOS ACUMULADOS DE ENERO - MAYO 2022 - 2023</t>
  </si>
  <si>
    <t>8B.- COMPARACIONES MAYO 2022 Y MAYO 2023</t>
  </si>
  <si>
    <t>8C.- COMPARACIONES DE DATOS ACUMULADOS DE ENERO - MAYO 2022 - 2023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</si>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</sst>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000000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FF660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73" fillId="0" borderId="0"/>
  </cellStyleXfs>
  <cellXfs count="35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49" fontId="72" fillId="0" borderId="0" xfId="0" applyNumberFormat="1" applyFont="1" applyAlignment="1">
      <alignment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6" fillId="0" borderId="0" xfId="6" applyNumberFormat="1" applyFont="1" applyFill="1" applyAlignment="1">
      <alignment horizontal="right" vertical="center"/>
    </xf>
    <xf numFmtId="3" fontId="76" fillId="0" borderId="21" xfId="6" applyNumberFormat="1" applyFont="1" applyFill="1" applyBorder="1" applyAlignment="1">
      <alignment horizontal="right" vertical="center"/>
    </xf>
    <xf numFmtId="10" fontId="77" fillId="14" borderId="22" xfId="6" applyNumberFormat="1" applyFont="1" applyFill="1" applyBorder="1" applyAlignment="1">
      <alignment horizontal="right" vertical="center"/>
    </xf>
    <xf numFmtId="2" fontId="77" fillId="14" borderId="20" xfId="6" applyNumberFormat="1" applyFont="1" applyFill="1" applyBorder="1" applyAlignment="1">
      <alignment horizontal="right" vertical="center"/>
    </xf>
    <xf numFmtId="3" fontId="77" fillId="14" borderId="22" xfId="6" applyNumberFormat="1" applyFont="1" applyFill="1" applyBorder="1" applyAlignment="1">
      <alignment horizontal="right" vertical="center"/>
    </xf>
    <xf numFmtId="4" fontId="74" fillId="13" borderId="0" xfId="6" applyNumberFormat="1" applyFont="1" applyFill="1" applyAlignment="1">
      <alignment horizontal="center" vertical="center"/>
    </xf>
    <xf numFmtId="4" fontId="75" fillId="13" borderId="0" xfId="6" applyNumberFormat="1" applyFont="1" applyFill="1" applyAlignment="1">
      <alignment horizontal="center" vertical="center"/>
    </xf>
    <xf numFmtId="4" fontId="74" fillId="13" borderId="20" xfId="6" applyNumberFormat="1" applyFont="1" applyFill="1" applyBorder="1" applyAlignment="1">
      <alignment horizontal="center" vertical="center"/>
    </xf>
    <xf numFmtId="4" fontId="75" fillId="13" borderId="20" xfId="6" applyNumberFormat="1" applyFont="1" applyFill="1" applyBorder="1" applyAlignment="1">
      <alignment horizontal="center" vertical="center"/>
    </xf>
    <xf numFmtId="3" fontId="74" fillId="13" borderId="0" xfId="6" applyNumberFormat="1" applyFont="1" applyFill="1" applyAlignment="1">
      <alignment horizontal="center" vertical="center"/>
    </xf>
    <xf numFmtId="3" fontId="75" fillId="13" borderId="0" xfId="6" applyNumberFormat="1" applyFont="1" applyFill="1" applyAlignment="1">
      <alignment horizontal="center" vertical="center"/>
    </xf>
    <xf numFmtId="3" fontId="74" fillId="13" borderId="20" xfId="6" applyNumberFormat="1" applyFont="1" applyFill="1" applyBorder="1" applyAlignment="1">
      <alignment horizontal="center" vertical="center"/>
    </xf>
    <xf numFmtId="3" fontId="75" fillId="13" borderId="20" xfId="6" applyNumberFormat="1" applyFont="1" applyFill="1" applyBorder="1" applyAlignment="1">
      <alignment horizontal="center" vertical="center"/>
    </xf>
    <xf numFmtId="3" fontId="75" fillId="15" borderId="20" xfId="6" applyNumberFormat="1" applyFont="1" applyFill="1" applyBorder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10" fontId="75" fillId="15" borderId="22" xfId="6" applyNumberFormat="1" applyFont="1" applyFill="1" applyBorder="1" applyAlignment="1">
      <alignment horizontal="center" vertical="center"/>
    </xf>
    <xf numFmtId="2" fontId="75" fillId="15" borderId="20" xfId="6" applyNumberFormat="1" applyFont="1" applyFill="1" applyBorder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0" borderId="20" xfId="6" applyNumberFormat="1" applyFont="1" applyFill="1" applyBorder="1" applyAlignment="1">
      <alignment horizontal="center" vertical="center"/>
    </xf>
    <xf numFmtId="3" fontId="74" fillId="0" borderId="20" xfId="6" applyNumberFormat="1" applyFont="1" applyFill="1" applyBorder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4" fillId="0" borderId="21" xfId="6" applyNumberFormat="1" applyFont="1" applyFill="1" applyBorder="1" applyAlignment="1">
      <alignment horizontal="center" vertical="center"/>
    </xf>
    <xf numFmtId="3" fontId="75" fillId="0" borderId="21" xfId="6" applyNumberFormat="1" applyFont="1" applyFill="1" applyBorder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0" borderId="20" xfId="6" applyNumberFormat="1" applyFont="1" applyFill="1" applyBorder="1" applyAlignment="1">
      <alignment horizontal="center" vertical="center"/>
    </xf>
    <xf numFmtId="3" fontId="74" fillId="0" borderId="20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3" fontId="78" fillId="0" borderId="0" xfId="6" applyNumberFormat="1" applyFont="1" applyFill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Fill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Fill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Fill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4" fillId="0" borderId="20" xfId="6" applyNumberFormat="1" applyFont="1" applyFill="1" applyBorder="1" applyAlignment="1">
      <alignment horizontal="center" vertical="center"/>
    </xf>
    <xf numFmtId="3" fontId="75" fillId="0" borderId="0" xfId="6" applyNumberFormat="1" applyFont="1" applyFill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75" fillId="0" borderId="21" xfId="6" applyNumberFormat="1" applyFont="1" applyFill="1" applyBorder="1" applyAlignment="1">
      <alignment horizontal="center" vertical="center"/>
    </xf>
    <xf numFmtId="10" fontId="75" fillId="0" borderId="20" xfId="6" applyNumberFormat="1" applyFont="1" applyFill="1" applyBorder="1" applyAlignment="1">
      <alignment horizontal="center" vertical="center"/>
    </xf>
    <xf numFmtId="3" fontId="74" fillId="0" borderId="21" xfId="6" applyNumberFormat="1" applyFont="1" applyFill="1" applyBorder="1" applyAlignment="1">
      <alignment horizontal="center" vertical="center"/>
    </xf>
    <xf numFmtId="0" fontId="75" fillId="0" borderId="0" xfId="6" applyFont="1" applyFill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3" fontId="74" fillId="0" borderId="0" xfId="6" applyNumberFormat="1" applyFont="1" applyFill="1" applyAlignment="1">
      <alignment horizontal="center" vertical="center"/>
    </xf>
    <xf numFmtId="3" fontId="75" fillId="0" borderId="20" xfId="6" applyNumberFormat="1" applyFont="1" applyFill="1" applyBorder="1" applyAlignment="1">
      <alignment horizontal="center" vertical="center"/>
    </xf>
    <xf numFmtId="0" fontId="75" fillId="0" borderId="20" xfId="6" applyFont="1" applyFill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10" fontId="75" fillId="0" borderId="0" xfId="6" applyNumberFormat="1" applyFont="1" applyFill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34" fillId="8" borderId="2" xfId="3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7">
    <cellStyle name="Millares" xfId="1" builtinId="3"/>
    <cellStyle name="Normal" xfId="0" builtinId="0"/>
    <cellStyle name="Normal 2" xfId="3"/>
    <cellStyle name="Normal 3" xfId="4"/>
    <cellStyle name="Normal 4" xfId="5"/>
    <cellStyle name="Normal 5" xfId="6"/>
    <cellStyle name="Porcentaje" xfId="2" builtinId="5"/>
  </cellStyles>
  <dxfs count="13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4AB5C4"/>
      <color rgb="FF029676"/>
      <color rgb="FF76801F"/>
      <color rgb="FF325F22"/>
      <color rgb="FF8AB833"/>
      <color rgb="FFC0CF3A"/>
      <color rgb="FF549E39"/>
      <color rgb="FF536E1F"/>
      <color rgb="FF066686"/>
      <color rgb="FF0039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54679824"/>
        <c:axId val="454682176"/>
      </c:barChart>
      <c:catAx>
        <c:axId val="454679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468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4682176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46798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2023'!$B$480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2023'!$C$479:$H$479</c15:sqref>
                  </c15:fullRef>
                </c:ext>
              </c:extLst>
              <c:f>('MAYO 2023'!$C$479,'MAYO 2023'!$E$479,'MAYO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2023'!$C$480:$H$480</c15:sqref>
                  </c15:fullRef>
                </c:ext>
              </c:extLst>
              <c:f>('MAYO 2023'!$C$480,'MAYO 2023'!$E$480,'MAYO 2023'!$G$480)</c:f>
              <c:numCache>
                <c:formatCode>#,##0</c:formatCode>
                <c:ptCount val="3"/>
                <c:pt idx="0">
                  <c:v>3391033</c:v>
                </c:pt>
                <c:pt idx="1">
                  <c:v>709884</c:v>
                </c:pt>
                <c:pt idx="2">
                  <c:v>4100917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'MAYO 2023'!$B$481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2023'!$C$479:$H$479</c15:sqref>
                  </c15:fullRef>
                </c:ext>
              </c:extLst>
              <c:f>('MAYO 2023'!$C$479,'MAYO 2023'!$E$479,'MAYO 2023'!$G$479)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2023'!$C$481:$H$481</c15:sqref>
                  </c15:fullRef>
                </c:ext>
              </c:extLst>
              <c:f>('MAYO 2023'!$C$481,'MAYO 2023'!$E$481,'MAYO 2023'!$G$481)</c:f>
              <c:numCache>
                <c:formatCode>#,##0</c:formatCode>
                <c:ptCount val="3"/>
                <c:pt idx="0">
                  <c:v>3868261</c:v>
                </c:pt>
                <c:pt idx="1">
                  <c:v>978285</c:v>
                </c:pt>
                <c:pt idx="2">
                  <c:v>4846546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8459824"/>
        <c:axId val="458460608"/>
      </c:barChart>
      <c:catAx>
        <c:axId val="4584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0608"/>
        <c:crosses val="autoZero"/>
        <c:auto val="0"/>
        <c:lblAlgn val="ctr"/>
        <c:lblOffset val="100"/>
        <c:noMultiLvlLbl val="0"/>
      </c:catAx>
      <c:valAx>
        <c:axId val="45846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2023'!$B$506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2023'!$C$506:$K$506</c:f>
              <c:numCache>
                <c:formatCode>#,##0</c:formatCode>
                <c:ptCount val="9"/>
                <c:pt idx="0">
                  <c:v>404699</c:v>
                </c:pt>
                <c:pt idx="1">
                  <c:v>712763</c:v>
                </c:pt>
                <c:pt idx="2">
                  <c:v>614889</c:v>
                </c:pt>
                <c:pt idx="3">
                  <c:v>207106</c:v>
                </c:pt>
                <c:pt idx="4">
                  <c:v>745251</c:v>
                </c:pt>
                <c:pt idx="5">
                  <c:v>457862</c:v>
                </c:pt>
                <c:pt idx="6">
                  <c:v>237872</c:v>
                </c:pt>
                <c:pt idx="7">
                  <c:v>512370</c:v>
                </c:pt>
                <c:pt idx="8">
                  <c:v>208105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'MAYO 2023'!$B$507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'MAYO 2023'!$C$505:$K$505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2023'!$C$507:$K$507</c:f>
              <c:numCache>
                <c:formatCode>#,##0</c:formatCode>
                <c:ptCount val="9"/>
                <c:pt idx="0">
                  <c:v>497821</c:v>
                </c:pt>
                <c:pt idx="1">
                  <c:v>824600</c:v>
                </c:pt>
                <c:pt idx="2">
                  <c:v>783351</c:v>
                </c:pt>
                <c:pt idx="3">
                  <c:v>226519</c:v>
                </c:pt>
                <c:pt idx="4">
                  <c:v>881843</c:v>
                </c:pt>
                <c:pt idx="5">
                  <c:v>545207</c:v>
                </c:pt>
                <c:pt idx="6">
                  <c:v>268706</c:v>
                </c:pt>
                <c:pt idx="7">
                  <c:v>595254</c:v>
                </c:pt>
                <c:pt idx="8">
                  <c:v>223245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8461392"/>
        <c:axId val="458461784"/>
      </c:barChart>
      <c:catAx>
        <c:axId val="4584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1784"/>
        <c:crosses val="autoZero"/>
        <c:auto val="1"/>
        <c:lblAlgn val="ctr"/>
        <c:lblOffset val="100"/>
        <c:noMultiLvlLbl val="0"/>
      </c:catAx>
      <c:valAx>
        <c:axId val="45846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2023'!$B$446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'MAYO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2023'!$C$446:$K$446</c:f>
              <c:numCache>
                <c:formatCode>#,##0</c:formatCode>
                <c:ptCount val="9"/>
                <c:pt idx="0">
                  <c:v>239941</c:v>
                </c:pt>
                <c:pt idx="1">
                  <c:v>466250</c:v>
                </c:pt>
                <c:pt idx="2">
                  <c:v>383347</c:v>
                </c:pt>
                <c:pt idx="3">
                  <c:v>122913</c:v>
                </c:pt>
                <c:pt idx="4">
                  <c:v>417047</c:v>
                </c:pt>
                <c:pt idx="5">
                  <c:v>294201</c:v>
                </c:pt>
                <c:pt idx="6">
                  <c:v>129940</c:v>
                </c:pt>
                <c:pt idx="7">
                  <c:v>312558</c:v>
                </c:pt>
                <c:pt idx="8">
                  <c:v>128897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'MAYO 2023'!$B$447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'MAYO 2023'!$C$445:$K$445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2023'!$C$447:$K$447</c:f>
              <c:numCache>
                <c:formatCode>#,##0</c:formatCode>
                <c:ptCount val="9"/>
                <c:pt idx="0">
                  <c:v>295812</c:v>
                </c:pt>
                <c:pt idx="1">
                  <c:v>548709</c:v>
                </c:pt>
                <c:pt idx="2">
                  <c:v>496898</c:v>
                </c:pt>
                <c:pt idx="3">
                  <c:v>134456</c:v>
                </c:pt>
                <c:pt idx="4">
                  <c:v>518407</c:v>
                </c:pt>
                <c:pt idx="5">
                  <c:v>366181</c:v>
                </c:pt>
                <c:pt idx="6">
                  <c:v>140002</c:v>
                </c:pt>
                <c:pt idx="7">
                  <c:v>352797</c:v>
                </c:pt>
                <c:pt idx="8">
                  <c:v>139025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8467664"/>
        <c:axId val="458470800"/>
      </c:barChart>
      <c:catAx>
        <c:axId val="45846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70800"/>
        <c:crosses val="autoZero"/>
        <c:auto val="1"/>
        <c:lblAlgn val="ctr"/>
        <c:lblOffset val="100"/>
        <c:noMultiLvlLbl val="0"/>
      </c:catAx>
      <c:valAx>
        <c:axId val="45847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2023'!$B$574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2023'!$C$573:$H$573</c15:sqref>
                  </c15:fullRef>
                </c:ext>
              </c:extLst>
              <c:f>('MAYO 2023'!$C$573,'MAYO 2023'!$E$573,'MAYO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2023'!$C$574:$H$574</c15:sqref>
                  </c15:fullRef>
                </c:ext>
              </c:extLst>
              <c:f>('MAYO 2023'!$C$574,'MAYO 2023'!$E$574,'MAYO 2023'!$G$574)</c:f>
              <c:numCache>
                <c:formatCode>#,##0</c:formatCode>
                <c:ptCount val="3"/>
                <c:pt idx="0">
                  <c:v>343209</c:v>
                </c:pt>
                <c:pt idx="1">
                  <c:v>130024</c:v>
                </c:pt>
                <c:pt idx="2">
                  <c:v>473233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'MAYO 2023'!$B$575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2023'!$C$573:$H$573</c15:sqref>
                  </c15:fullRef>
                </c:ext>
              </c:extLst>
              <c:f>('MAYO 2023'!$C$573,'MAYO 2023'!$E$573,'MAYO 2023'!$G$573)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2023'!$C$575:$H$575</c15:sqref>
                  </c15:fullRef>
                </c:ext>
              </c:extLst>
              <c:f>('MAYO 2023'!$C$575,'MAYO 2023'!$E$575,'MAYO 2023'!$G$575)</c:f>
              <c:numCache>
                <c:formatCode>#,##0</c:formatCode>
                <c:ptCount val="3"/>
                <c:pt idx="0">
                  <c:v>371454</c:v>
                </c:pt>
                <c:pt idx="1">
                  <c:v>152841</c:v>
                </c:pt>
                <c:pt idx="2">
                  <c:v>524295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8470408"/>
        <c:axId val="4584696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2023'!$C$573:$H$573</c15:sqref>
                        </c15:fullRef>
                        <c15:formulaRef>
                          <c15:sqref>('MAYO 2023'!$C$573,'MAYO 2023'!$E$573,'MAYO 2023'!$G$573)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2023'!$C$573:$H$573</c15:sqref>
                        </c15:fullRef>
                        <c15:formulaRef>
                          <c15:sqref>('MAYO 2023'!$C$573,'MAYO 2023'!$E$573,'MAYO 2023'!$G$573)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5847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9624"/>
        <c:crosses val="autoZero"/>
        <c:auto val="0"/>
        <c:lblAlgn val="ctr"/>
        <c:lblOffset val="100"/>
        <c:noMultiLvlLbl val="0"/>
      </c:catAx>
      <c:valAx>
        <c:axId val="458469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7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2023'!$B$589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2023'!$C$588:$H$588</c15:sqref>
                  </c15:fullRef>
                </c:ext>
              </c:extLst>
              <c:f>('MAYO 2023'!$C$588,'MAYO 2023'!$E$588,'MAYO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2023'!$C$589:$H$589</c15:sqref>
                  </c15:fullRef>
                </c:ext>
              </c:extLst>
              <c:f>('MAYO 2023'!$C$589,'MAYO 2023'!$E$589,'MAYO 2023'!$G$589)</c:f>
              <c:numCache>
                <c:formatCode>#,##0</c:formatCode>
                <c:ptCount val="3"/>
                <c:pt idx="0">
                  <c:v>544698</c:v>
                </c:pt>
                <c:pt idx="1">
                  <c:v>186944</c:v>
                </c:pt>
                <c:pt idx="2">
                  <c:v>731642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'MAYO 2023'!$B$590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2023'!$C$588:$H$588</c15:sqref>
                  </c15:fullRef>
                </c:ext>
              </c:extLst>
              <c:f>('MAYO 2023'!$C$588,'MAYO 2023'!$E$588,'MAYO 2023'!$G$588)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2023'!$C$590:$H$590</c15:sqref>
                  </c15:fullRef>
                </c:ext>
              </c:extLst>
              <c:f>('MAYO 2023'!$C$590,'MAYO 2023'!$E$590,'MAYO 2023'!$G$590)</c:f>
              <c:numCache>
                <c:formatCode>#,##0</c:formatCode>
                <c:ptCount val="3"/>
                <c:pt idx="0">
                  <c:v>569733</c:v>
                </c:pt>
                <c:pt idx="1">
                  <c:v>209938</c:v>
                </c:pt>
                <c:pt idx="2">
                  <c:v>779671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88872"/>
        <c:axId val="4600904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2023'!$C$588:$H$588</c15:sqref>
                        </c15:fullRef>
                        <c15:formulaRef>
                          <c15:sqref>('MAYO 2023'!$C$588,'MAYO 2023'!$E$588,'MAYO 2023'!$G$588)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2023'!$C$588:$H$588</c15:sqref>
                        </c15:fullRef>
                        <c15:formulaRef>
                          <c15:sqref>('MAYO 2023'!$C$588,'MAYO 2023'!$E$588,'MAYO 2023'!$G$588)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6008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90440"/>
        <c:crosses val="autoZero"/>
        <c:auto val="0"/>
        <c:lblAlgn val="ctr"/>
        <c:lblOffset val="100"/>
        <c:noMultiLvlLbl val="0"/>
      </c:catAx>
      <c:valAx>
        <c:axId val="460090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8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2023'!$C$330:$L$330</c15:sqref>
                  </c15:fullRef>
                </c:ext>
              </c:extLst>
              <c:f>'MAYO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2023'!$C$331:$L$331</c15:sqref>
                  </c15:fullRef>
                </c:ext>
              </c:extLst>
              <c:f>'MAYO 2023'!$C$331:$K$331</c:f>
              <c:numCache>
                <c:formatCode>#,##0</c:formatCode>
                <c:ptCount val="9"/>
                <c:pt idx="0">
                  <c:v>79113</c:v>
                </c:pt>
                <c:pt idx="1">
                  <c:v>152699</c:v>
                </c:pt>
                <c:pt idx="2">
                  <c:v>163380</c:v>
                </c:pt>
                <c:pt idx="3">
                  <c:v>44103</c:v>
                </c:pt>
                <c:pt idx="4">
                  <c:v>119665</c:v>
                </c:pt>
                <c:pt idx="5">
                  <c:v>88102</c:v>
                </c:pt>
                <c:pt idx="6">
                  <c:v>32965</c:v>
                </c:pt>
                <c:pt idx="7">
                  <c:v>84692</c:v>
                </c:pt>
                <c:pt idx="8">
                  <c:v>35269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2023'!$C$330:$L$330</c15:sqref>
                  </c15:fullRef>
                </c:ext>
              </c:extLst>
              <c:f>'MAYO 2023'!$C$330:$K$330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2023'!$C$334:$L$334</c15:sqref>
                  </c15:fullRef>
                </c:ext>
              </c:extLst>
              <c:f>'MAYO 2023'!$C$334:$K$334</c:f>
              <c:numCache>
                <c:formatCode>#,##0</c:formatCode>
                <c:ptCount val="9"/>
                <c:pt idx="0">
                  <c:v>125278</c:v>
                </c:pt>
                <c:pt idx="1">
                  <c:v>225558</c:v>
                </c:pt>
                <c:pt idx="2">
                  <c:v>227890</c:v>
                </c:pt>
                <c:pt idx="3">
                  <c:v>67177</c:v>
                </c:pt>
                <c:pt idx="4">
                  <c:v>207111</c:v>
                </c:pt>
                <c:pt idx="5">
                  <c:v>134588</c:v>
                </c:pt>
                <c:pt idx="6">
                  <c:v>59835</c:v>
                </c:pt>
                <c:pt idx="7">
                  <c:v>138925</c:v>
                </c:pt>
                <c:pt idx="8">
                  <c:v>53960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2023'!$E$547:$E$555</c:f>
              <c:numCache>
                <c:formatCode>#,##0</c:formatCode>
                <c:ptCount val="9"/>
                <c:pt idx="0">
                  <c:v>48585</c:v>
                </c:pt>
                <c:pt idx="1">
                  <c:v>95762</c:v>
                </c:pt>
                <c:pt idx="2">
                  <c:v>92404</c:v>
                </c:pt>
                <c:pt idx="3">
                  <c:v>29934</c:v>
                </c:pt>
                <c:pt idx="4">
                  <c:v>91667</c:v>
                </c:pt>
                <c:pt idx="5">
                  <c:v>59611</c:v>
                </c:pt>
                <c:pt idx="6">
                  <c:v>20437</c:v>
                </c:pt>
                <c:pt idx="7">
                  <c:v>65330</c:v>
                </c:pt>
                <c:pt idx="8">
                  <c:v>20565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2023'!$B$547:$B$555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2023'!$H$547:$H$555</c:f>
              <c:numCache>
                <c:formatCode>#,##0</c:formatCode>
                <c:ptCount val="9"/>
                <c:pt idx="0">
                  <c:v>70883</c:v>
                </c:pt>
                <c:pt idx="1">
                  <c:v>137171</c:v>
                </c:pt>
                <c:pt idx="2">
                  <c:v>131060</c:v>
                </c:pt>
                <c:pt idx="3">
                  <c:v>47903</c:v>
                </c:pt>
                <c:pt idx="4">
                  <c:v>146454</c:v>
                </c:pt>
                <c:pt idx="5">
                  <c:v>81175</c:v>
                </c:pt>
                <c:pt idx="6">
                  <c:v>32575</c:v>
                </c:pt>
                <c:pt idx="7">
                  <c:v>103015</c:v>
                </c:pt>
                <c:pt idx="8">
                  <c:v>29435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2023'!$B$607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2023'!$C$606:$H$606</c15:sqref>
                  </c15:fullRef>
                </c:ext>
              </c:extLst>
              <c:f>('MAYO 2023'!$C$606,'MAYO 2023'!$E$606,'MAYO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2023'!$C$607:$H$607</c15:sqref>
                  </c15:fullRef>
                </c:ext>
              </c:extLst>
              <c:f>('MAYO 2023'!$C$607,'MAYO 2023'!$E$607,'MAYO 2023'!$G$607)</c:f>
              <c:numCache>
                <c:formatCode>#,##0</c:formatCode>
                <c:ptCount val="3"/>
                <c:pt idx="0">
                  <c:v>1450976</c:v>
                </c:pt>
                <c:pt idx="1">
                  <c:v>356428</c:v>
                </c:pt>
                <c:pt idx="2">
                  <c:v>1807404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'MAYO 2023'!$B$608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2023'!$C$606:$H$606</c15:sqref>
                  </c15:fullRef>
                </c:ext>
              </c:extLst>
              <c:f>('MAYO 2023'!$C$606,'MAYO 2023'!$E$606,'MAYO 2023'!$G$606)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2023'!$C$608:$H$608</c15:sqref>
                  </c15:fullRef>
                </c:ext>
              </c:extLst>
              <c:f>('MAYO 2023'!$C$608,'MAYO 2023'!$E$608,'MAYO 2023'!$G$608)</c:f>
              <c:numCache>
                <c:formatCode>#,##0</c:formatCode>
                <c:ptCount val="3"/>
                <c:pt idx="0">
                  <c:v>1630710</c:v>
                </c:pt>
                <c:pt idx="1">
                  <c:v>459582</c:v>
                </c:pt>
                <c:pt idx="2">
                  <c:v>2090292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92008"/>
        <c:axId val="4600892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2023'!$C$606:$H$606</c15:sqref>
                        </c15:fullRef>
                        <c15:formulaRef>
                          <c15:sqref>('MAYO 2023'!$C$606,'MAYO 2023'!$E$606,'MAYO 2023'!$G$606)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2023'!$C$606:$H$606</c15:sqref>
                        </c15:fullRef>
                        <c15:formulaRef>
                          <c15:sqref>('MAYO 2023'!$C$606,'MAYO 2023'!$E$606,'MAYO 2023'!$G$606)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6009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9264"/>
        <c:crosses val="autoZero"/>
        <c:auto val="0"/>
        <c:lblAlgn val="ctr"/>
        <c:lblOffset val="100"/>
        <c:noMultiLvlLbl val="0"/>
      </c:catAx>
      <c:valAx>
        <c:axId val="46008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9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4836168"/>
        <c:axId val="458464136"/>
        <c:axId val="0"/>
      </c:bar3DChart>
      <c:catAx>
        <c:axId val="454836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64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464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4836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2023'!$B$633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2023'!$C$632:$H$632</c15:sqref>
                  </c15:fullRef>
                </c:ext>
              </c:extLst>
              <c:f>('MAYO 2023'!$C$632,'MAYO 2023'!$E$632,'MAYO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2023'!$C$633:$H$633</c15:sqref>
                  </c15:fullRef>
                </c:ext>
              </c:extLst>
              <c:f>('MAYO 2023'!$C$633,'MAYO 2023'!$E$633,'MAYO 2023'!$G$633)</c:f>
              <c:numCache>
                <c:formatCode>#,##0</c:formatCode>
                <c:ptCount val="3"/>
                <c:pt idx="0">
                  <c:v>2247950</c:v>
                </c:pt>
                <c:pt idx="1">
                  <c:v>522874</c:v>
                </c:pt>
                <c:pt idx="2">
                  <c:v>2770824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'MAYO 2023'!$B$634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2023'!$C$632:$H$632</c15:sqref>
                  </c15:fullRef>
                </c:ext>
              </c:extLst>
              <c:f>('MAYO 2023'!$C$632,'MAYO 2023'!$E$632,'MAYO 2023'!$G$632)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2023'!$C$634:$H$634</c15:sqref>
                  </c15:fullRef>
                </c:ext>
              </c:extLst>
              <c:f>('MAYO 2023'!$C$634,'MAYO 2023'!$E$634,'MAYO 2023'!$G$634)</c:f>
              <c:numCache>
                <c:formatCode>#,##0</c:formatCode>
                <c:ptCount val="3"/>
                <c:pt idx="0">
                  <c:v>2533854</c:v>
                </c:pt>
                <c:pt idx="1">
                  <c:v>660718</c:v>
                </c:pt>
                <c:pt idx="2">
                  <c:v>3194572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94752"/>
        <c:axId val="4600927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2023'!$C$632:$H$632</c15:sqref>
                        </c15:fullRef>
                        <c15:formulaRef>
                          <c15:sqref>('MAYO 2023'!$C$632,'MAYO 2023'!$E$632,'MAYO 2023'!$G$632)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2023'!$C$632:$H$632</c15:sqref>
                        </c15:fullRef>
                        <c15:formulaRef>
                          <c15:sqref>('MAYO 2023'!$C$632,'MAYO 2023'!$E$632,'MAYO 2023'!$G$632)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600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92792"/>
        <c:crosses val="autoZero"/>
        <c:auto val="0"/>
        <c:lblAlgn val="ctr"/>
        <c:lblOffset val="100"/>
        <c:noMultiLvlLbl val="0"/>
      </c:catAx>
      <c:valAx>
        <c:axId val="460092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1.4841267013802298E-2"/>
                  <c:y val="-3.980131017044885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1.6283594705779229E-2"/>
                  <c:y val="1.214327788389161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7.1439687840440117E-3"/>
                  <c:y val="1.8303265337962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4256016875227156E-2"/>
                  <c:y val="1.515528157367091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325F2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665EFD5-1575-494A-90C5-C718ED4C256D}" type="CATEGORYNAME">
                      <a:rPr lang="en-US"/>
                      <a:pPr>
                        <a:defRPr sz="900">
                          <a:solidFill>
                            <a:srgbClr val="325F22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1858275186514828E-2"/>
                  <c:y val="-3.23311332464104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0084884611423033E-2"/>
                  <c:y val="-1.10605901671091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2023'!$E$672:$E$680</c:f>
              <c:numCache>
                <c:formatCode>#,##0</c:formatCode>
                <c:ptCount val="9"/>
                <c:pt idx="0">
                  <c:v>152</c:v>
                </c:pt>
                <c:pt idx="1">
                  <c:v>2522</c:v>
                </c:pt>
                <c:pt idx="2">
                  <c:v>8011</c:v>
                </c:pt>
                <c:pt idx="3">
                  <c:v>236</c:v>
                </c:pt>
                <c:pt idx="4">
                  <c:v>1050</c:v>
                </c:pt>
                <c:pt idx="5">
                  <c:v>1546</c:v>
                </c:pt>
                <c:pt idx="6">
                  <c:v>168</c:v>
                </c:pt>
                <c:pt idx="7">
                  <c:v>1185</c:v>
                </c:pt>
                <c:pt idx="8">
                  <c:v>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7A6045-B109-4808-BD2E-2845036EFE89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2023'!$B$672:$B$680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2023'!$H$672:$H$680</c:f>
              <c:numCache>
                <c:formatCode>#,##0</c:formatCode>
                <c:ptCount val="9"/>
                <c:pt idx="0">
                  <c:v>304</c:v>
                </c:pt>
                <c:pt idx="1">
                  <c:v>5090</c:v>
                </c:pt>
                <c:pt idx="2">
                  <c:v>9506</c:v>
                </c:pt>
                <c:pt idx="3">
                  <c:v>533</c:v>
                </c:pt>
                <c:pt idx="4">
                  <c:v>2240</c:v>
                </c:pt>
                <c:pt idx="5">
                  <c:v>2384</c:v>
                </c:pt>
                <c:pt idx="6">
                  <c:v>397</c:v>
                </c:pt>
                <c:pt idx="7">
                  <c:v>2132</c:v>
                </c:pt>
                <c:pt idx="8">
                  <c:v>2275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2023'!$B$699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2023'!$C$698:$H$698</c15:sqref>
                  </c15:fullRef>
                </c:ext>
              </c:extLst>
              <c:f>('MAYO 2023'!$C$698,'MAYO 2023'!$E$698,'MAYO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2023'!$C$699:$H$699</c15:sqref>
                  </c15:fullRef>
                </c:ext>
              </c:extLst>
              <c:f>('MAYO 2023'!$C$699,'MAYO 2023'!$E$699,'MAYO 2023'!$G$699)</c:f>
              <c:numCache>
                <c:formatCode>#,##0</c:formatCode>
                <c:ptCount val="3"/>
                <c:pt idx="0">
                  <c:v>6781</c:v>
                </c:pt>
                <c:pt idx="1">
                  <c:v>3462</c:v>
                </c:pt>
                <c:pt idx="2">
                  <c:v>10243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'MAYO 2023'!$B$700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2023'!$C$698:$H$698</c15:sqref>
                  </c15:fullRef>
                </c:ext>
              </c:extLst>
              <c:f>('MAYO 2023'!$C$698,'MAYO 2023'!$E$698,'MAYO 2023'!$G$698)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2023'!$C$700:$H$700</c15:sqref>
                  </c15:fullRef>
                </c:ext>
              </c:extLst>
              <c:f>('MAYO 2023'!$C$700,'MAYO 2023'!$E$700,'MAYO 2023'!$G$700)</c:f>
              <c:numCache>
                <c:formatCode>#,##0</c:formatCode>
                <c:ptCount val="3"/>
                <c:pt idx="0">
                  <c:v>7825</c:v>
                </c:pt>
                <c:pt idx="1">
                  <c:v>7934</c:v>
                </c:pt>
                <c:pt idx="2">
                  <c:v>15759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90832"/>
        <c:axId val="4600959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2023'!$C$698:$H$698</c15:sqref>
                        </c15:fullRef>
                        <c15:formulaRef>
                          <c15:sqref>('MAYO 2023'!$C$698,'MAYO 2023'!$E$698,'MAYO 2023'!$G$698)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2023'!$C$698:$H$698</c15:sqref>
                        </c15:fullRef>
                        <c15:formulaRef>
                          <c15:sqref>('MAYO 2023'!$C$698,'MAYO 2023'!$E$698,'MAYO 2023'!$G$698)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6009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95928"/>
        <c:crosses val="autoZero"/>
        <c:auto val="0"/>
        <c:lblAlgn val="ctr"/>
        <c:lblOffset val="100"/>
        <c:noMultiLvlLbl val="0"/>
      </c:catAx>
      <c:valAx>
        <c:axId val="4600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9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2023'!$B$714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2023'!$C$713:$H$713</c15:sqref>
                  </c15:fullRef>
                </c:ext>
              </c:extLst>
              <c:f>('MAYO 2023'!$C$713,'MAYO 2023'!$E$713,'MAYO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2023'!$C$714:$H$714</c15:sqref>
                  </c15:fullRef>
                </c:ext>
              </c:extLst>
              <c:f>('MAYO 2023'!$C$714,'MAYO 2023'!$E$714,'MAYO 2023'!$G$714)</c:f>
              <c:numCache>
                <c:formatCode>#,##0</c:formatCode>
                <c:ptCount val="3"/>
                <c:pt idx="0">
                  <c:v>15489</c:v>
                </c:pt>
                <c:pt idx="1">
                  <c:v>4838</c:v>
                </c:pt>
                <c:pt idx="2">
                  <c:v>20327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'MAYO 2023'!$B$715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2023'!$C$713:$H$713</c15:sqref>
                  </c15:fullRef>
                </c:ext>
              </c:extLst>
              <c:f>('MAYO 2023'!$C$713,'MAYO 2023'!$E$713,'MAYO 2023'!$G$713)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2023'!$C$715:$H$715</c15:sqref>
                  </c15:fullRef>
                </c:ext>
              </c:extLst>
              <c:f>('MAYO 2023'!$C$715,'MAYO 2023'!$E$715,'MAYO 2023'!$G$715)</c:f>
              <c:numCache>
                <c:formatCode>#,##0</c:formatCode>
                <c:ptCount val="3"/>
                <c:pt idx="0">
                  <c:v>14113</c:v>
                </c:pt>
                <c:pt idx="1">
                  <c:v>10748</c:v>
                </c:pt>
                <c:pt idx="2">
                  <c:v>24861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91224"/>
        <c:axId val="4600739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2023'!$C$713:$H$713</c15:sqref>
                        </c15:fullRef>
                        <c15:formulaRef>
                          <c15:sqref>('MAYO 2023'!$C$713,'MAYO 2023'!$E$713,'MAYO 2023'!$G$713)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2023'!$C$713:$H$713</c15:sqref>
                        </c15:fullRef>
                        <c15:formulaRef>
                          <c15:sqref>('MAYO 2023'!$C$713,'MAYO 2023'!$E$713,'MAYO 2023'!$G$713)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6009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3976"/>
        <c:crosses val="autoZero"/>
        <c:auto val="0"/>
        <c:lblAlgn val="ctr"/>
        <c:lblOffset val="100"/>
        <c:noMultiLvlLbl val="0"/>
      </c:catAx>
      <c:valAx>
        <c:axId val="46007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9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2023'!$B$732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2023'!$C$731:$H$731</c15:sqref>
                  </c15:fullRef>
                </c:ext>
              </c:extLst>
              <c:f>('MAYO 2023'!$C$731,'MAYO 2023'!$E$731,'MAYO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2023'!$C$732:$H$732</c15:sqref>
                  </c15:fullRef>
                </c:ext>
              </c:extLst>
              <c:f>('MAYO 2023'!$C$732,'MAYO 2023'!$E$732,'MAYO 2023'!$G$732)</c:f>
              <c:numCache>
                <c:formatCode>#,##0</c:formatCode>
                <c:ptCount val="3"/>
                <c:pt idx="0">
                  <c:v>27652</c:v>
                </c:pt>
                <c:pt idx="1">
                  <c:v>7942</c:v>
                </c:pt>
                <c:pt idx="2">
                  <c:v>35594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'MAYO 2023'!$B$733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2023'!$C$731:$H$731</c15:sqref>
                  </c15:fullRef>
                </c:ext>
              </c:extLst>
              <c:f>('MAYO 2023'!$C$731,'MAYO 2023'!$E$731,'MAYO 2023'!$G$731)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2023'!$C$733:$H$733</c15:sqref>
                  </c15:fullRef>
                </c:ext>
              </c:extLst>
              <c:f>('MAYO 2023'!$C$733,'MAYO 2023'!$E$733,'MAYO 2023'!$G$733)</c:f>
              <c:numCache>
                <c:formatCode>#,##0</c:formatCode>
                <c:ptCount val="3"/>
                <c:pt idx="0">
                  <c:v>41195</c:v>
                </c:pt>
                <c:pt idx="1">
                  <c:v>16516</c:v>
                </c:pt>
                <c:pt idx="2">
                  <c:v>57711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69664"/>
        <c:axId val="4600759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2023'!$C$731:$H$731</c15:sqref>
                        </c15:fullRef>
                        <c15:formulaRef>
                          <c15:sqref>('MAYO 2023'!$C$731,'MAYO 2023'!$E$731,'MAYO 2023'!$G$731)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2023'!$C$731:$H$731</c15:sqref>
                        </c15:fullRef>
                        <c15:formulaRef>
                          <c15:sqref>('MAYO 2023'!$C$731,'MAYO 2023'!$E$731,'MAYO 2023'!$G$731)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600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5936"/>
        <c:crosses val="autoZero"/>
        <c:auto val="0"/>
        <c:lblAlgn val="ctr"/>
        <c:lblOffset val="100"/>
        <c:noMultiLvlLbl val="0"/>
      </c:catAx>
      <c:valAx>
        <c:axId val="46007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6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2023'!$B$758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2023'!$C$757:$H$757</c15:sqref>
                  </c15:fullRef>
                </c:ext>
              </c:extLst>
              <c:f>('MAYO 2023'!$C$757,'MAYO 2023'!$E$757,'MAYO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2023'!$C$758:$H$758</c15:sqref>
                  </c15:fullRef>
                </c:ext>
              </c:extLst>
              <c:f>('MAYO 2023'!$C$758,'MAYO 2023'!$E$758,'MAYO 2023'!$G$758)</c:f>
              <c:numCache>
                <c:formatCode>#,##0</c:formatCode>
                <c:ptCount val="3"/>
                <c:pt idx="0">
                  <c:v>60734</c:v>
                </c:pt>
                <c:pt idx="1">
                  <c:v>13110</c:v>
                </c:pt>
                <c:pt idx="2">
                  <c:v>73844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'MAYO 2023'!$B$759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2023'!$C$757:$H$757</c15:sqref>
                  </c15:fullRef>
                </c:ext>
              </c:extLst>
              <c:f>('MAYO 2023'!$C$757,'MAYO 2023'!$E$757,'MAYO 2023'!$G$757)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2023'!$C$759:$H$759</c15:sqref>
                  </c15:fullRef>
                </c:ext>
              </c:extLst>
              <c:f>('MAYO 2023'!$C$759,'MAYO 2023'!$E$759,'MAYO 2023'!$G$759)</c:f>
              <c:numCache>
                <c:formatCode>#,##0</c:formatCode>
                <c:ptCount val="3"/>
                <c:pt idx="0">
                  <c:v>76802</c:v>
                </c:pt>
                <c:pt idx="1">
                  <c:v>23767</c:v>
                </c:pt>
                <c:pt idx="2">
                  <c:v>100569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74368"/>
        <c:axId val="4600649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2023'!$C$757:$H$757</c15:sqref>
                        </c15:fullRef>
                        <c15:formulaRef>
                          <c15:sqref>('MAYO 2023'!$C$757,'MAYO 2023'!$E$757,'MAYO 2023'!$G$757)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2023'!$C$757:$H$757</c15:sqref>
                        </c15:fullRef>
                        <c15:formulaRef>
                          <c15:sqref>('MAYO 2023'!$C$757,'MAYO 2023'!$E$757,'MAYO 2023'!$G$757)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6007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64960"/>
        <c:crosses val="autoZero"/>
        <c:auto val="0"/>
        <c:lblAlgn val="ctr"/>
        <c:lblOffset val="100"/>
        <c:noMultiLvlLbl val="0"/>
      </c:catAx>
      <c:valAx>
        <c:axId val="46006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2023'!$E$797:$E$805</c:f>
              <c:numCache>
                <c:formatCode>#,##0</c:formatCode>
                <c:ptCount val="9"/>
                <c:pt idx="0">
                  <c:v>11165</c:v>
                </c:pt>
                <c:pt idx="1">
                  <c:v>16523</c:v>
                </c:pt>
                <c:pt idx="2">
                  <c:v>13696</c:v>
                </c:pt>
                <c:pt idx="3">
                  <c:v>3738</c:v>
                </c:pt>
                <c:pt idx="4">
                  <c:v>6428</c:v>
                </c:pt>
                <c:pt idx="5">
                  <c:v>10768</c:v>
                </c:pt>
                <c:pt idx="6">
                  <c:v>7130</c:v>
                </c:pt>
                <c:pt idx="7">
                  <c:v>6605</c:v>
                </c:pt>
                <c:pt idx="8">
                  <c:v>7338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2023'!$B$797:$B$805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2023'!$H$797:$H$805</c:f>
              <c:numCache>
                <c:formatCode>#,##0</c:formatCode>
                <c:ptCount val="9"/>
                <c:pt idx="0">
                  <c:v>20829</c:v>
                </c:pt>
                <c:pt idx="1">
                  <c:v>22733</c:v>
                </c:pt>
                <c:pt idx="2">
                  <c:v>19223</c:v>
                </c:pt>
                <c:pt idx="3">
                  <c:v>6555</c:v>
                </c:pt>
                <c:pt idx="4">
                  <c:v>13005</c:v>
                </c:pt>
                <c:pt idx="5">
                  <c:v>18682</c:v>
                </c:pt>
                <c:pt idx="6">
                  <c:v>12849</c:v>
                </c:pt>
                <c:pt idx="7">
                  <c:v>10143</c:v>
                </c:pt>
                <c:pt idx="8">
                  <c:v>11351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2023'!$B$824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2023'!$C$823:$H$823</c15:sqref>
                  </c15:fullRef>
                </c:ext>
              </c:extLst>
              <c:f>('MAYO 2023'!$C$823,'MAYO 2023'!$E$823,'MAYO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2023'!$C$824:$H$824</c15:sqref>
                  </c15:fullRef>
                </c:ext>
              </c:extLst>
              <c:f>('MAYO 2023'!$C$824,'MAYO 2023'!$E$824,'MAYO 2023'!$G$824)</c:f>
              <c:numCache>
                <c:formatCode>#,##0</c:formatCode>
                <c:ptCount val="3"/>
                <c:pt idx="0">
                  <c:v>66634</c:v>
                </c:pt>
                <c:pt idx="1">
                  <c:v>12906</c:v>
                </c:pt>
                <c:pt idx="2">
                  <c:v>79540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'MAYO 2023'!$B$825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2023'!$C$823:$H$823</c15:sqref>
                  </c15:fullRef>
                </c:ext>
              </c:extLst>
              <c:f>('MAYO 2023'!$C$823,'MAYO 2023'!$E$823,'MAYO 2023'!$G$823)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2023'!$C$825:$H$825</c15:sqref>
                  </c15:fullRef>
                </c:ext>
              </c:extLst>
              <c:f>('MAYO 2023'!$C$825,'MAYO 2023'!$E$825,'MAYO 2023'!$G$825)</c:f>
              <c:numCache>
                <c:formatCode>#,##0</c:formatCode>
                <c:ptCount val="3"/>
                <c:pt idx="0">
                  <c:v>67222</c:v>
                </c:pt>
                <c:pt idx="1">
                  <c:v>16169</c:v>
                </c:pt>
                <c:pt idx="2">
                  <c:v>83391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72408"/>
        <c:axId val="4600716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2023'!$C$823:$H$823</c15:sqref>
                        </c15:fullRef>
                        <c15:formulaRef>
                          <c15:sqref>('MAYO 2023'!$C$823,'MAYO 2023'!$E$823,'MAYO 2023'!$G$823)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2023'!$C$823:$H$823</c15:sqref>
                        </c15:fullRef>
                        <c15:formulaRef>
                          <c15:sqref>('MAYO 2023'!$C$823,'MAYO 2023'!$E$823,'MAYO 2023'!$G$823)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6007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1624"/>
        <c:crosses val="autoZero"/>
        <c:auto val="0"/>
        <c:lblAlgn val="ctr"/>
        <c:lblOffset val="100"/>
        <c:noMultiLvlLbl val="0"/>
      </c:catAx>
      <c:valAx>
        <c:axId val="46007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2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8460216"/>
        <c:axId val="458463352"/>
        <c:axId val="0"/>
      </c:bar3DChart>
      <c:catAx>
        <c:axId val="45846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63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8463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60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2023'!$B$949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2023'!$C$948:$H$948</c15:sqref>
                  </c15:fullRef>
                </c:ext>
              </c:extLst>
              <c:f>('MAYO 2023'!$C$948,'MAYO 2023'!$E$948,'MAYO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2023'!$C$949:$H$949</c15:sqref>
                  </c15:fullRef>
                </c:ext>
              </c:extLst>
              <c:f>('MAYO 2023'!$C$949,'MAYO 2023'!$E$949,'MAYO 2023'!$G$949)</c:f>
              <c:numCache>
                <c:formatCode>#,##0</c:formatCode>
                <c:ptCount val="3"/>
                <c:pt idx="0">
                  <c:v>23369</c:v>
                </c:pt>
                <c:pt idx="1">
                  <c:v>14359</c:v>
                </c:pt>
                <c:pt idx="2">
                  <c:v>37728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'MAYO 2023'!$B$950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2023'!$C$948:$H$948</c15:sqref>
                  </c15:fullRef>
                </c:ext>
              </c:extLst>
              <c:f>('MAYO 2023'!$C$948,'MAYO 2023'!$E$948,'MAYO 2023'!$G$948)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2023'!$C$950:$H$950</c15:sqref>
                  </c15:fullRef>
                </c:ext>
              </c:extLst>
              <c:f>('MAYO 2023'!$C$950,'MAYO 2023'!$E$950,'MAYO 2023'!$G$950)</c:f>
              <c:numCache>
                <c:formatCode>#,##0</c:formatCode>
                <c:ptCount val="3"/>
                <c:pt idx="0">
                  <c:v>20477</c:v>
                </c:pt>
                <c:pt idx="1">
                  <c:v>18585</c:v>
                </c:pt>
                <c:pt idx="2">
                  <c:v>39062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70840"/>
        <c:axId val="4600747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2023'!$C$948:$H$948</c15:sqref>
                        </c15:fullRef>
                        <c15:formulaRef>
                          <c15:sqref>('MAYO 2023'!$C$948,'MAYO 2023'!$E$948,'MAYO 2023'!$G$948)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2023'!$C$948:$H$948</c15:sqref>
                        </c15:fullRef>
                        <c15:formulaRef>
                          <c15:sqref>('MAYO 2023'!$C$948,'MAYO 2023'!$E$948,'MAYO 2023'!$G$948)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6007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4760"/>
        <c:crosses val="autoZero"/>
        <c:auto val="0"/>
        <c:lblAlgn val="ctr"/>
        <c:lblOffset val="100"/>
        <c:noMultiLvlLbl val="0"/>
      </c:catAx>
      <c:valAx>
        <c:axId val="460074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0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2023'!$B$1074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2023'!$C$1073:$H$1073</c15:sqref>
                  </c15:fullRef>
                </c:ext>
              </c:extLst>
              <c:f>('MAYO 2023'!$C$1073,'MAYO 2023'!$E$1073,'MAYO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2023'!$C$1074:$H$1074</c15:sqref>
                  </c15:fullRef>
                </c:ext>
              </c:extLst>
              <c:f>('MAYO 2023'!$C$1074,'MAYO 2023'!$E$1074,'MAYO 2023'!$G$1074)</c:f>
              <c:numCache>
                <c:formatCode>#,##0</c:formatCode>
                <c:ptCount val="3"/>
                <c:pt idx="0">
                  <c:v>23305</c:v>
                </c:pt>
                <c:pt idx="1">
                  <c:v>12489</c:v>
                </c:pt>
                <c:pt idx="2">
                  <c:v>35794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'MAYO 2023'!$B$1075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2023'!$C$1073:$H$1073</c15:sqref>
                  </c15:fullRef>
                </c:ext>
              </c:extLst>
              <c:f>('MAYO 2023'!$C$1073,'MAYO 2023'!$E$1073,'MAYO 2023'!$G$1073)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2023'!$C$1075:$H$1075</c15:sqref>
                  </c15:fullRef>
                </c:ext>
              </c:extLst>
              <c:f>('MAYO 2023'!$C$1075,'MAYO 2023'!$E$1075,'MAYO 2023'!$G$1075)</c:f>
              <c:numCache>
                <c:formatCode>#,##0</c:formatCode>
                <c:ptCount val="3"/>
                <c:pt idx="0">
                  <c:v>28035</c:v>
                </c:pt>
                <c:pt idx="1">
                  <c:v>46591</c:v>
                </c:pt>
                <c:pt idx="2">
                  <c:v>74626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69272"/>
        <c:axId val="4600731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2023'!$C$1073:$H$1073</c15:sqref>
                        </c15:fullRef>
                        <c15:formulaRef>
                          <c15:sqref>('MAYO 2023'!$C$1073,'MAYO 2023'!$E$1073,'MAYO 2023'!$G$1073)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2023'!$C$1073:$H$1073</c15:sqref>
                        </c15:fullRef>
                        <c15:formulaRef>
                          <c15:sqref>('MAYO 2023'!$C$1073,'MAYO 2023'!$E$1073,'MAYO 2023'!$G$1073)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6006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3192"/>
        <c:crosses val="autoZero"/>
        <c:auto val="0"/>
        <c:lblAlgn val="ctr"/>
        <c:lblOffset val="100"/>
        <c:noMultiLvlLbl val="0"/>
      </c:catAx>
      <c:valAx>
        <c:axId val="46007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69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2023'!$B$1199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2023'!$C$1198:$H$1198</c15:sqref>
                  </c15:fullRef>
                </c:ext>
              </c:extLst>
              <c:f>('MAYO 2023'!$C$1198,'MAYO 2023'!$E$1198,'MAYO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2023'!$C$1199:$H$1199</c15:sqref>
                  </c15:fullRef>
                </c:ext>
              </c:extLst>
              <c:f>('MAYO 2023'!$C$1199,'MAYO 2023'!$E$1199,'MAYO 2023'!$G$1199)</c:f>
              <c:numCache>
                <c:formatCode>#,##0</c:formatCode>
                <c:ptCount val="3"/>
                <c:pt idx="0">
                  <c:v>30140</c:v>
                </c:pt>
                <c:pt idx="1">
                  <c:v>7495</c:v>
                </c:pt>
                <c:pt idx="2">
                  <c:v>37635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'MAYO 2023'!$B$1200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2023'!$C$1198:$H$1198</c15:sqref>
                  </c15:fullRef>
                </c:ext>
              </c:extLst>
              <c:f>('MAYO 2023'!$C$1198,'MAYO 2023'!$E$1198,'MAYO 2023'!$G$1198)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2023'!$C$1200:$H$1200</c15:sqref>
                  </c15:fullRef>
                </c:ext>
              </c:extLst>
              <c:f>('MAYO 2023'!$C$1200,'MAYO 2023'!$E$1200,'MAYO 2023'!$G$1200)</c:f>
              <c:numCache>
                <c:formatCode>#,##0</c:formatCode>
                <c:ptCount val="3"/>
                <c:pt idx="0">
                  <c:v>29567</c:v>
                </c:pt>
                <c:pt idx="1">
                  <c:v>7526</c:v>
                </c:pt>
                <c:pt idx="2">
                  <c:v>37093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72016"/>
        <c:axId val="4600755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2023'!$C$1198:$H$1198</c15:sqref>
                        </c15:fullRef>
                        <c15:formulaRef>
                          <c15:sqref>('MAYO 2023'!$C$1198,'MAYO 2023'!$E$1198,'MAYO 2023'!$G$1198)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2023'!$C$1198:$H$1198</c15:sqref>
                        </c15:fullRef>
                        <c15:formulaRef>
                          <c15:sqref>('MAYO 2023'!$C$1198,'MAYO 2023'!$E$1198,'MAYO 2023'!$G$1198)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6007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5544"/>
        <c:crosses val="autoZero"/>
        <c:auto val="0"/>
        <c:lblAlgn val="ctr"/>
        <c:lblOffset val="100"/>
        <c:noMultiLvlLbl val="0"/>
      </c:catAx>
      <c:valAx>
        <c:axId val="46007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2023'!$B$1323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2023'!$C$1322:$H$1322</c15:sqref>
                  </c15:fullRef>
                </c:ext>
              </c:extLst>
              <c:f>('MAYO 2023'!$C$1322,'MAYO 2023'!$E$1322,'MAYO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2023'!$C$1323:$H$1323</c15:sqref>
                  </c15:fullRef>
                </c:ext>
              </c:extLst>
              <c:f>('MAYO 2023'!$C$1323,'MAYO 2023'!$E$1323,'MAYO 2023'!$G$1323)</c:f>
              <c:numCache>
                <c:formatCode>#,##0</c:formatCode>
                <c:ptCount val="3"/>
                <c:pt idx="0">
                  <c:v>16114</c:v>
                </c:pt>
                <c:pt idx="1">
                  <c:v>2400</c:v>
                </c:pt>
                <c:pt idx="2">
                  <c:v>18514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'MAYO 2023'!$B$1324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2023'!$C$1322:$H$1322</c15:sqref>
                  </c15:fullRef>
                </c:ext>
              </c:extLst>
              <c:f>('MAYO 2023'!$C$1322,'MAYO 2023'!$E$1322,'MAYO 2023'!$G$1322)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2023'!$C$1324:$H$1324</c15:sqref>
                  </c15:fullRef>
                </c:ext>
              </c:extLst>
              <c:f>('MAYO 2023'!$C$1324,'MAYO 2023'!$E$1324,'MAYO 2023'!$G$1324)</c:f>
              <c:numCache>
                <c:formatCode>#,##0</c:formatCode>
                <c:ptCount val="3"/>
                <c:pt idx="0">
                  <c:v>20532</c:v>
                </c:pt>
                <c:pt idx="1">
                  <c:v>5230</c:v>
                </c:pt>
                <c:pt idx="2">
                  <c:v>25762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64176"/>
        <c:axId val="4600653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2023'!$C$1322:$H$1322</c15:sqref>
                        </c15:fullRef>
                        <c15:formulaRef>
                          <c15:sqref>('MAYO 2023'!$C$1322,'MAYO 2023'!$E$1322,'MAYO 2023'!$G$1322)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2023'!$C$1322:$H$1322</c15:sqref>
                        </c15:fullRef>
                        <c15:formulaRef>
                          <c15:sqref>('MAYO 2023'!$C$1322,'MAYO 2023'!$E$1322,'MAYO 2023'!$G$1322)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6006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65352"/>
        <c:crosses val="autoZero"/>
        <c:auto val="0"/>
        <c:lblAlgn val="ctr"/>
        <c:lblOffset val="100"/>
        <c:noMultiLvlLbl val="0"/>
      </c:catAx>
      <c:valAx>
        <c:axId val="460065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6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1634718425585253E-5"/>
                  <c:y val="-3.59618416589664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2.8697208857495198E-2"/>
                  <c:y val="3.65987169700181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740038500205532E-2"/>
                  <c:y val="-1.09796150910054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0C4B235-6468-4623-BE04-AFB51D87A652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2023'!$E$922:$E$930</c:f>
              <c:numCache>
                <c:formatCode>#,##0</c:formatCode>
                <c:ptCount val="9"/>
                <c:pt idx="0">
                  <c:v>9451</c:v>
                </c:pt>
                <c:pt idx="1">
                  <c:v>8858</c:v>
                </c:pt>
                <c:pt idx="2">
                  <c:v>4809</c:v>
                </c:pt>
                <c:pt idx="3">
                  <c:v>581</c:v>
                </c:pt>
                <c:pt idx="4">
                  <c:v>7498</c:v>
                </c:pt>
                <c:pt idx="5">
                  <c:v>1071</c:v>
                </c:pt>
                <c:pt idx="6">
                  <c:v>3110</c:v>
                </c:pt>
                <c:pt idx="7">
                  <c:v>3124</c:v>
                </c:pt>
                <c:pt idx="8">
                  <c:v>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3282609218289999E-3"/>
                  <c:y val="7.44466256864153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92330881808697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4041360226087223E-2"/>
                  <c:y val="-1.095733770629850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6BD6A97-BACE-46BE-970A-7E2C3AAE230E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2023'!$B$922:$B$930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2023'!$H$922:$H$930</c:f>
              <c:numCache>
                <c:formatCode>#,##0</c:formatCode>
                <c:ptCount val="9"/>
                <c:pt idx="0">
                  <c:v>17641</c:v>
                </c:pt>
                <c:pt idx="1">
                  <c:v>16757</c:v>
                </c:pt>
                <c:pt idx="2">
                  <c:v>10261</c:v>
                </c:pt>
                <c:pt idx="3">
                  <c:v>1659</c:v>
                </c:pt>
                <c:pt idx="4">
                  <c:v>16076</c:v>
                </c:pt>
                <c:pt idx="5">
                  <c:v>2057</c:v>
                </c:pt>
                <c:pt idx="6">
                  <c:v>9126</c:v>
                </c:pt>
                <c:pt idx="7">
                  <c:v>5073</c:v>
                </c:pt>
                <c:pt idx="8">
                  <c:v>1062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1.9083673022200254E-2"/>
                  <c:y val="1.82549901746366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382906195761752E-3"/>
                  <c:y val="6.1805885512940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1818119098941962E-3"/>
                  <c:y val="4.73840472417049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680086628165305E-2"/>
                  <c:y val="2.91977477288372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7662750489272038E-3"/>
                  <c:y val="3.28578896488345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657872777264201E-2"/>
                  <c:y val="7.305619118655981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593335394479332E-2"/>
                  <c:y val="-5.84081473741235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2023'!$E$1047:$E$1055</c:f>
              <c:numCache>
                <c:formatCode>#,##0</c:formatCode>
                <c:ptCount val="9"/>
                <c:pt idx="0">
                  <c:v>1456</c:v>
                </c:pt>
                <c:pt idx="1">
                  <c:v>16995</c:v>
                </c:pt>
                <c:pt idx="2">
                  <c:v>37506</c:v>
                </c:pt>
                <c:pt idx="3">
                  <c:v>8032</c:v>
                </c:pt>
                <c:pt idx="4">
                  <c:v>957</c:v>
                </c:pt>
                <c:pt idx="5">
                  <c:v>5272</c:v>
                </c:pt>
                <c:pt idx="6">
                  <c:v>81</c:v>
                </c:pt>
                <c:pt idx="7">
                  <c:v>2839</c:v>
                </c:pt>
                <c:pt idx="8">
                  <c:v>1488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2.6330877256426483E-2"/>
                  <c:y val="2.18664602074903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6744266642557935E-2"/>
                  <c:y val="7.288820069163441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4352228550763945E-2"/>
                  <c:y val="1.45776401383268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1725356357171281E-3"/>
                  <c:y val="3.6435778464635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8737229906880029E-2"/>
                  <c:y val="1.4573622678446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718651116535487E-2"/>
                  <c:y val="-2.91552802766537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2023'!$B$1047:$B$1055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2023'!$H$1047:$H$1055</c:f>
              <c:numCache>
                <c:formatCode>#,##0</c:formatCode>
                <c:ptCount val="9"/>
                <c:pt idx="0">
                  <c:v>2422</c:v>
                </c:pt>
                <c:pt idx="1">
                  <c:v>22014</c:v>
                </c:pt>
                <c:pt idx="2">
                  <c:v>42204</c:v>
                </c:pt>
                <c:pt idx="3">
                  <c:v>8066</c:v>
                </c:pt>
                <c:pt idx="4">
                  <c:v>2018</c:v>
                </c:pt>
                <c:pt idx="5">
                  <c:v>9922</c:v>
                </c:pt>
                <c:pt idx="6">
                  <c:v>162</c:v>
                </c:pt>
                <c:pt idx="7">
                  <c:v>4892</c:v>
                </c:pt>
                <c:pt idx="8">
                  <c:v>1488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2.1512516366345324E-2"/>
                  <c:y val="-4.18532760744672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319018386516305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0579917604304301E-2"/>
                  <c:y val="-2.56732330151858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2023'!$E$1172:$E$1180</c:f>
              <c:numCache>
                <c:formatCode>#,##0</c:formatCode>
                <c:ptCount val="9"/>
                <c:pt idx="0">
                  <c:v>6110</c:v>
                </c:pt>
                <c:pt idx="1">
                  <c:v>6828</c:v>
                </c:pt>
                <c:pt idx="2">
                  <c:v>3616</c:v>
                </c:pt>
                <c:pt idx="3">
                  <c:v>609</c:v>
                </c:pt>
                <c:pt idx="4">
                  <c:v>4421</c:v>
                </c:pt>
                <c:pt idx="5">
                  <c:v>7686</c:v>
                </c:pt>
                <c:pt idx="6">
                  <c:v>1293</c:v>
                </c:pt>
                <c:pt idx="7">
                  <c:v>3259</c:v>
                </c:pt>
                <c:pt idx="8">
                  <c:v>3271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3462981500588213E-2"/>
                  <c:y val="1.12918265518162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218916405289766E-2"/>
                  <c:y val="-3.70863476223923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621851102610713E-2"/>
                  <c:y val="-3.66009016655968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2023'!$B$1172:$B$1180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2023'!$H$1172:$H$1180</c:f>
              <c:numCache>
                <c:formatCode>#,##0</c:formatCode>
                <c:ptCount val="9"/>
                <c:pt idx="0">
                  <c:v>9459</c:v>
                </c:pt>
                <c:pt idx="1">
                  <c:v>13482</c:v>
                </c:pt>
                <c:pt idx="2">
                  <c:v>8594</c:v>
                </c:pt>
                <c:pt idx="3">
                  <c:v>785</c:v>
                </c:pt>
                <c:pt idx="4">
                  <c:v>11803</c:v>
                </c:pt>
                <c:pt idx="5">
                  <c:v>15287</c:v>
                </c:pt>
                <c:pt idx="6">
                  <c:v>2635</c:v>
                </c:pt>
                <c:pt idx="7">
                  <c:v>7933</c:v>
                </c:pt>
                <c:pt idx="8">
                  <c:v>6196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8457472"/>
        <c:axId val="458465312"/>
      </c:barChart>
      <c:catAx>
        <c:axId val="4584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5312"/>
        <c:crosses val="autoZero"/>
        <c:auto val="0"/>
        <c:lblAlgn val="ctr"/>
        <c:lblOffset val="100"/>
        <c:noMultiLvlLbl val="0"/>
      </c:catAx>
      <c:valAx>
        <c:axId val="4584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57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89959411133304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543297190566E-3"/>
                  <c:y val="2.2614492326183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9.5585837924078172E-3"/>
                  <c:y val="-2.80414352773765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-5.5441346091150896E-4"/>
                  <c:y val="1.2088839151950664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2023'!$E$1296:$E$1304</c:f>
              <c:numCache>
                <c:formatCode>#,##0</c:formatCode>
                <c:ptCount val="9"/>
                <c:pt idx="0">
                  <c:v>2194</c:v>
                </c:pt>
                <c:pt idx="1">
                  <c:v>5211</c:v>
                </c:pt>
                <c:pt idx="2">
                  <c:v>3338</c:v>
                </c:pt>
                <c:pt idx="3">
                  <c:v>973</c:v>
                </c:pt>
                <c:pt idx="4">
                  <c:v>7644</c:v>
                </c:pt>
                <c:pt idx="5">
                  <c:v>2148</c:v>
                </c:pt>
                <c:pt idx="6">
                  <c:v>746</c:v>
                </c:pt>
                <c:pt idx="7">
                  <c:v>2350</c:v>
                </c:pt>
                <c:pt idx="8">
                  <c:v>1158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3856884242077119E-3"/>
                  <c:y val="-7.29605375410690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'MAYO 2023'!$B$1296:$B$1304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2023'!$H$1296:$H$1304</c:f>
              <c:numCache>
                <c:formatCode>#,##0</c:formatCode>
                <c:ptCount val="9"/>
                <c:pt idx="0">
                  <c:v>3740</c:v>
                </c:pt>
                <c:pt idx="1">
                  <c:v>8311</c:v>
                </c:pt>
                <c:pt idx="2">
                  <c:v>7042</c:v>
                </c:pt>
                <c:pt idx="3">
                  <c:v>1676</c:v>
                </c:pt>
                <c:pt idx="4">
                  <c:v>15515</c:v>
                </c:pt>
                <c:pt idx="5">
                  <c:v>5081</c:v>
                </c:pt>
                <c:pt idx="6">
                  <c:v>2091</c:v>
                </c:pt>
                <c:pt idx="7">
                  <c:v>5737</c:v>
                </c:pt>
                <c:pt idx="8">
                  <c:v>2153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2023'!$B$839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2023'!$C$838:$H$838</c15:sqref>
                  </c15:fullRef>
                </c:ext>
              </c:extLst>
              <c:f>('MAYO 2023'!$C$838,'MAYO 2023'!$E$838,'MAYO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2023'!$C$839:$H$839</c15:sqref>
                  </c15:fullRef>
                </c:ext>
              </c:extLst>
              <c:f>('MAYO 2023'!$C$839,'MAYO 2023'!$E$839,'MAYO 2023'!$G$839)</c:f>
              <c:numCache>
                <c:formatCode>#,##0</c:formatCode>
                <c:ptCount val="3"/>
                <c:pt idx="0">
                  <c:v>117551</c:v>
                </c:pt>
                <c:pt idx="1">
                  <c:v>16036</c:v>
                </c:pt>
                <c:pt idx="2">
                  <c:v>133587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'MAYO 2023'!$B$840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2023'!$C$838:$H$838</c15:sqref>
                  </c15:fullRef>
                </c:ext>
              </c:extLst>
              <c:f>('MAYO 2023'!$C$838,'MAYO 2023'!$E$838,'MAYO 2023'!$G$838)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2023'!$C$840:$H$840</c15:sqref>
                  </c15:fullRef>
                </c:ext>
              </c:extLst>
              <c:f>('MAYO 2023'!$C$840,'MAYO 2023'!$E$840,'MAYO 2023'!$G$840)</c:f>
              <c:numCache>
                <c:formatCode>#,##0</c:formatCode>
                <c:ptCount val="3"/>
                <c:pt idx="0">
                  <c:v>114556</c:v>
                </c:pt>
                <c:pt idx="1">
                  <c:v>20814</c:v>
                </c:pt>
                <c:pt idx="2">
                  <c:v>135370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85344"/>
        <c:axId val="4600869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2023'!$C$838:$H$838</c15:sqref>
                        </c15:fullRef>
                        <c15:formulaRef>
                          <c15:sqref>('MAYO 2023'!$C$838,'MAYO 2023'!$E$838,'MAYO 2023'!$G$838)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2023'!$C$838:$H$838</c15:sqref>
                        </c15:fullRef>
                        <c15:formulaRef>
                          <c15:sqref>('MAYO 2023'!$C$838,'MAYO 2023'!$E$838,'MAYO 2023'!$G$838)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600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6912"/>
        <c:crosses val="autoZero"/>
        <c:auto val="0"/>
        <c:lblAlgn val="ctr"/>
        <c:lblOffset val="100"/>
        <c:noMultiLvlLbl val="0"/>
      </c:catAx>
      <c:valAx>
        <c:axId val="46008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2023'!$B$883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2023'!$C$882:$H$882</c15:sqref>
                  </c15:fullRef>
                </c:ext>
              </c:extLst>
              <c:f>('MAYO 2023'!$C$882,'MAYO 2023'!$E$882,'MAYO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2023'!$C$883:$H$883</c15:sqref>
                  </c15:fullRef>
                </c:ext>
              </c:extLst>
              <c:f>('MAYO 2023'!$C$883,'MAYO 2023'!$E$883,'MAYO 2023'!$G$883)</c:f>
              <c:numCache>
                <c:formatCode>#,##0</c:formatCode>
                <c:ptCount val="3"/>
                <c:pt idx="0">
                  <c:v>508416</c:v>
                </c:pt>
                <c:pt idx="1">
                  <c:v>34866</c:v>
                </c:pt>
                <c:pt idx="2">
                  <c:v>543282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'MAYO 2023'!$B$884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2023'!$C$882:$H$882</c15:sqref>
                  </c15:fullRef>
                </c:ext>
              </c:extLst>
              <c:f>('MAYO 2023'!$C$882,'MAYO 2023'!$E$882,'MAYO 2023'!$G$882)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2023'!$C$884:$H$884</c15:sqref>
                  </c15:fullRef>
                </c:ext>
              </c:extLst>
              <c:f>('MAYO 2023'!$C$884,'MAYO 2023'!$E$884,'MAYO 2023'!$G$884)</c:f>
              <c:numCache>
                <c:formatCode>#,##0</c:formatCode>
                <c:ptCount val="3"/>
                <c:pt idx="0">
                  <c:v>549754</c:v>
                </c:pt>
                <c:pt idx="1">
                  <c:v>51967</c:v>
                </c:pt>
                <c:pt idx="2">
                  <c:v>601721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80248"/>
        <c:axId val="4600841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2023'!$C$882:$H$882</c15:sqref>
                        </c15:fullRef>
                        <c15:formulaRef>
                          <c15:sqref>('MAYO 2023'!$C$882,'MAYO 2023'!$E$882,'MAYO 2023'!$G$882)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2023'!$C$882:$H$882</c15:sqref>
                        </c15:fullRef>
                        <c15:formulaRef>
                          <c15:sqref>('MAYO 2023'!$C$882,'MAYO 2023'!$E$882,'MAYO 2023'!$G$882)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60080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4168"/>
        <c:crosses val="autoZero"/>
        <c:auto val="0"/>
        <c:lblAlgn val="ctr"/>
        <c:lblOffset val="100"/>
        <c:noMultiLvlLbl val="0"/>
      </c:catAx>
      <c:valAx>
        <c:axId val="46008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0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2023'!$B$964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2023'!$C$963:$H$963</c15:sqref>
                  </c15:fullRef>
                </c:ext>
              </c:extLst>
              <c:f>('MAYO 2023'!$C$963,'MAYO 2023'!$E$963,'MAYO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2023'!$C$964:$H$964</c15:sqref>
                  </c15:fullRef>
                </c:ext>
              </c:extLst>
              <c:f>('MAYO 2023'!$C$964,'MAYO 2023'!$E$964,'MAYO 2023'!$G$964)</c:f>
              <c:numCache>
                <c:formatCode>#,##0</c:formatCode>
                <c:ptCount val="3"/>
                <c:pt idx="0">
                  <c:v>54364</c:v>
                </c:pt>
                <c:pt idx="1">
                  <c:v>24893</c:v>
                </c:pt>
                <c:pt idx="2">
                  <c:v>79257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'MAYO 2023'!$B$965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2023'!$C$963:$H$963</c15:sqref>
                  </c15:fullRef>
                </c:ext>
              </c:extLst>
              <c:f>('MAYO 2023'!$C$963,'MAYO 2023'!$E$963,'MAYO 2023'!$G$963)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2023'!$C$965:$H$965</c15:sqref>
                  </c15:fullRef>
                </c:ext>
              </c:extLst>
              <c:f>('MAYO 2023'!$C$965,'MAYO 2023'!$E$965,'MAYO 2023'!$G$965)</c:f>
              <c:numCache>
                <c:formatCode>#,##0</c:formatCode>
                <c:ptCount val="3"/>
                <c:pt idx="0">
                  <c:v>47639</c:v>
                </c:pt>
                <c:pt idx="1">
                  <c:v>32073</c:v>
                </c:pt>
                <c:pt idx="2">
                  <c:v>79712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77504"/>
        <c:axId val="4600786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2023'!$C$963:$H$963</c15:sqref>
                        </c15:fullRef>
                        <c15:formulaRef>
                          <c15:sqref>('MAYO 2023'!$C$963,'MAYO 2023'!$E$963,'MAYO 2023'!$G$963)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2023'!$C$963:$H$963</c15:sqref>
                        </c15:fullRef>
                        <c15:formulaRef>
                          <c15:sqref>('MAYO 2023'!$C$963,'MAYO 2023'!$E$963,'MAYO 2023'!$G$963)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6007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8680"/>
        <c:crosses val="autoZero"/>
        <c:auto val="0"/>
        <c:lblAlgn val="ctr"/>
        <c:lblOffset val="100"/>
        <c:noMultiLvlLbl val="0"/>
      </c:catAx>
      <c:valAx>
        <c:axId val="46007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2023'!$B$1089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2023'!$C$1088:$H$1088</c15:sqref>
                  </c15:fullRef>
                </c:ext>
              </c:extLst>
              <c:f>('MAYO 2023'!$C$1088,'MAYO 2023'!$E$1088,'MAYO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2023'!$C$1089:$H$1089</c15:sqref>
                  </c15:fullRef>
                </c:ext>
              </c:extLst>
              <c:f>('MAYO 2023'!$C$1089,'MAYO 2023'!$E$1089,'MAYO 2023'!$G$1089)</c:f>
              <c:numCache>
                <c:formatCode>#,##0</c:formatCode>
                <c:ptCount val="3"/>
                <c:pt idx="0">
                  <c:v>30659</c:v>
                </c:pt>
                <c:pt idx="1">
                  <c:v>13302</c:v>
                </c:pt>
                <c:pt idx="2">
                  <c:v>43961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'MAYO 2023'!$B$1090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2023'!$C$1088:$H$1088</c15:sqref>
                  </c15:fullRef>
                </c:ext>
              </c:extLst>
              <c:f>('MAYO 2023'!$C$1088,'MAYO 2023'!$E$1088,'MAYO 2023'!$G$1088)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2023'!$C$1090:$H$1090</c15:sqref>
                  </c15:fullRef>
                </c:ext>
              </c:extLst>
              <c:f>('MAYO 2023'!$C$1090,'MAYO 2023'!$E$1090,'MAYO 2023'!$G$1090)</c:f>
              <c:numCache>
                <c:formatCode>#,##0</c:formatCode>
                <c:ptCount val="3"/>
                <c:pt idx="0">
                  <c:v>42355</c:v>
                </c:pt>
                <c:pt idx="1">
                  <c:v>50833</c:v>
                </c:pt>
                <c:pt idx="2">
                  <c:v>93188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79856"/>
        <c:axId val="4600857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2023'!$C$1088:$H$1088</c15:sqref>
                        </c15:fullRef>
                        <c15:formulaRef>
                          <c15:sqref>('MAYO 2023'!$C$1088,'MAYO 2023'!$E$1088,'MAYO 2023'!$G$1088)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2023'!$C$1088:$H$1088</c15:sqref>
                        </c15:fullRef>
                        <c15:formulaRef>
                          <c15:sqref>('MAYO 2023'!$C$1088,'MAYO 2023'!$E$1088,'MAYO 2023'!$G$1088)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6007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5736"/>
        <c:crosses val="autoZero"/>
        <c:auto val="0"/>
        <c:lblAlgn val="ctr"/>
        <c:lblOffset val="100"/>
        <c:noMultiLvlLbl val="0"/>
      </c:catAx>
      <c:valAx>
        <c:axId val="460085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7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2023'!$B$1214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2023'!$C$1213:$H$1213</c15:sqref>
                  </c15:fullRef>
                </c:ext>
              </c:extLst>
              <c:f>('MAYO 2023'!$C$1213,'MAYO 2023'!$E$1213,'MAYO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2023'!$C$1214:$H$1214</c15:sqref>
                  </c15:fullRef>
                </c:ext>
              </c:extLst>
              <c:f>('MAYO 2023'!$C$1214,'MAYO 2023'!$E$1214,'MAYO 2023'!$G$1214)</c:f>
              <c:numCache>
                <c:formatCode>#,##0</c:formatCode>
                <c:ptCount val="3"/>
                <c:pt idx="0">
                  <c:v>59371</c:v>
                </c:pt>
                <c:pt idx="1">
                  <c:v>16938</c:v>
                </c:pt>
                <c:pt idx="2">
                  <c:v>76309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'MAYO 2023'!$B$1215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2023'!$C$1213:$H$1213</c15:sqref>
                  </c15:fullRef>
                </c:ext>
              </c:extLst>
              <c:f>('MAYO 2023'!$C$1213,'MAYO 2023'!$E$1213,'MAYO 2023'!$G$1213)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2023'!$C$1215:$H$1215</c15:sqref>
                  </c15:fullRef>
                </c:ext>
              </c:extLst>
              <c:f>('MAYO 2023'!$C$1215,'MAYO 2023'!$E$1215,'MAYO 2023'!$G$1215)</c:f>
              <c:numCache>
                <c:formatCode>#,##0</c:formatCode>
                <c:ptCount val="3"/>
                <c:pt idx="0">
                  <c:v>60016</c:v>
                </c:pt>
                <c:pt idx="1">
                  <c:v>16158</c:v>
                </c:pt>
                <c:pt idx="2">
                  <c:v>76174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84560"/>
        <c:axId val="4600876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2023'!$C$1213:$H$1213</c15:sqref>
                        </c15:fullRef>
                        <c15:formulaRef>
                          <c15:sqref>('MAYO 2023'!$C$1213,'MAYO 2023'!$E$1213,'MAYO 2023'!$G$1213)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2023'!$C$1213:$H$1213</c15:sqref>
                        </c15:fullRef>
                        <c15:formulaRef>
                          <c15:sqref>('MAYO 2023'!$C$1213,'MAYO 2023'!$E$1213,'MAYO 2023'!$G$1213)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6008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7696"/>
        <c:crosses val="autoZero"/>
        <c:auto val="0"/>
        <c:lblAlgn val="ctr"/>
        <c:lblOffset val="100"/>
        <c:noMultiLvlLbl val="0"/>
      </c:catAx>
      <c:valAx>
        <c:axId val="46008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2023'!$B$1338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2023'!$C$1337:$H$1337</c15:sqref>
                  </c15:fullRef>
                </c:ext>
              </c:extLst>
              <c:f>('MAYO 2023'!$C$1337,'MAYO 2023'!$E$1337,'MAYO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2023'!$C$1338:$H$1338</c15:sqref>
                  </c15:fullRef>
                </c:ext>
              </c:extLst>
              <c:f>('MAYO 2023'!$C$1338,'MAYO 2023'!$E$1338,'MAYO 2023'!$G$1338)</c:f>
              <c:numCache>
                <c:formatCode>#,##0</c:formatCode>
                <c:ptCount val="3"/>
                <c:pt idx="0">
                  <c:v>36012</c:v>
                </c:pt>
                <c:pt idx="1">
                  <c:v>4869</c:v>
                </c:pt>
                <c:pt idx="2">
                  <c:v>40881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'MAYO 2023'!$B$1339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2023'!$C$1337:$H$1337</c15:sqref>
                  </c15:fullRef>
                </c:ext>
              </c:extLst>
              <c:f>('MAYO 2023'!$C$1337,'MAYO 2023'!$E$1337,'MAYO 2023'!$G$1337)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2023'!$C$1339:$H$1339</c15:sqref>
                  </c15:fullRef>
                </c:ext>
              </c:extLst>
              <c:f>('MAYO 2023'!$C$1339,'MAYO 2023'!$E$1339,'MAYO 2023'!$G$1339)</c:f>
              <c:numCache>
                <c:formatCode>#,##0</c:formatCode>
                <c:ptCount val="3"/>
                <c:pt idx="0">
                  <c:v>42311</c:v>
                </c:pt>
                <c:pt idx="1">
                  <c:v>9035</c:v>
                </c:pt>
                <c:pt idx="2">
                  <c:v>51346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84952"/>
        <c:axId val="4600822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2023'!$C$1337:$H$1337</c15:sqref>
                        </c15:fullRef>
                        <c15:formulaRef>
                          <c15:sqref>('MAYO 2023'!$C$1337,'MAYO 2023'!$E$1337,'MAYO 2023'!$G$1337)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2023'!$C$1337:$H$1337</c15:sqref>
                        </c15:fullRef>
                        <c15:formulaRef>
                          <c15:sqref>('MAYO 2023'!$C$1337,'MAYO 2023'!$E$1337,'MAYO 2023'!$G$1337)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60084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2208"/>
        <c:crosses val="autoZero"/>
        <c:auto val="0"/>
        <c:lblAlgn val="ctr"/>
        <c:lblOffset val="100"/>
        <c:noMultiLvlLbl val="0"/>
      </c:catAx>
      <c:valAx>
        <c:axId val="46008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4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2023'!$B$1257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2023'!$C$1256:$H$1256</c15:sqref>
                  </c15:fullRef>
                </c:ext>
              </c:extLst>
              <c:f>('MAYO 2023'!$C$1256,'MAYO 2023'!$E$1256,'MAYO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2023'!$C$1257:$H$1257</c15:sqref>
                  </c15:fullRef>
                </c:ext>
              </c:extLst>
              <c:f>('MAYO 2023'!$C$1257,'MAYO 2023'!$E$1257,'MAYO 2023'!$G$1257)</c:f>
              <c:numCache>
                <c:formatCode>#,##0</c:formatCode>
                <c:ptCount val="3"/>
                <c:pt idx="0">
                  <c:v>231010</c:v>
                </c:pt>
                <c:pt idx="1">
                  <c:v>48770</c:v>
                </c:pt>
                <c:pt idx="2">
                  <c:v>279780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'MAYO 2023'!$B$1258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2023'!$C$1256:$H$1256</c15:sqref>
                  </c15:fullRef>
                </c:ext>
              </c:extLst>
              <c:f>('MAYO 2023'!$C$1256,'MAYO 2023'!$E$1256,'MAYO 2023'!$G$1256)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2023'!$C$1258:$H$1258</c15:sqref>
                  </c15:fullRef>
                </c:ext>
              </c:extLst>
              <c:f>('MAYO 2023'!$C$1258,'MAYO 2023'!$E$1258,'MAYO 2023'!$G$1258)</c:f>
              <c:numCache>
                <c:formatCode>#,##0</c:formatCode>
                <c:ptCount val="3"/>
                <c:pt idx="0">
                  <c:v>249587</c:v>
                </c:pt>
                <c:pt idx="1">
                  <c:v>50373</c:v>
                </c:pt>
                <c:pt idx="2">
                  <c:v>299960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86520"/>
        <c:axId val="4600873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2023'!$C$1256:$H$1256</c15:sqref>
                        </c15:fullRef>
                        <c15:formulaRef>
                          <c15:sqref>('MAYO 2023'!$C$1256,'MAYO 2023'!$E$1256,'MAYO 2023'!$G$1256)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2023'!$C$1256:$H$1256</c15:sqref>
                        </c15:fullRef>
                        <c15:formulaRef>
                          <c15:sqref>('MAYO 2023'!$C$1256,'MAYO 2023'!$E$1256,'MAYO 2023'!$G$1256)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60086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7304"/>
        <c:crosses val="autoZero"/>
        <c:auto val="0"/>
        <c:lblAlgn val="ctr"/>
        <c:lblOffset val="100"/>
        <c:noMultiLvlLbl val="0"/>
      </c:catAx>
      <c:valAx>
        <c:axId val="460087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6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2023'!$B$1355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2023'!$C$1354:$H$1354</c15:sqref>
                  </c15:fullRef>
                </c:ext>
              </c:extLst>
              <c:f>('MAYO 2023'!$C$1354,'MAYO 2023'!$E$1354,'MAYO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2023'!$C$1355:$H$1355</c15:sqref>
                  </c15:fullRef>
                </c:ext>
              </c:extLst>
              <c:f>('MAYO 2023'!$C$1355,'MAYO 2023'!$E$1355,'MAYO 2023'!$G$1355)</c:f>
              <c:numCache>
                <c:formatCode>#,##0</c:formatCode>
                <c:ptCount val="3"/>
                <c:pt idx="0">
                  <c:v>67884</c:v>
                </c:pt>
                <c:pt idx="1">
                  <c:v>6588</c:v>
                </c:pt>
                <c:pt idx="2">
                  <c:v>74472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'MAYO 2023'!$B$1356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2023'!$C$1354:$H$1354</c15:sqref>
                  </c15:fullRef>
                </c:ext>
              </c:extLst>
              <c:f>('MAYO 2023'!$C$1354,'MAYO 2023'!$E$1354,'MAYO 2023'!$G$1354)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2023'!$C$1356:$H$1356</c15:sqref>
                  </c15:fullRef>
                </c:ext>
              </c:extLst>
              <c:f>('MAYO 2023'!$C$1356,'MAYO 2023'!$E$1356,'MAYO 2023'!$G$1356)</c:f>
              <c:numCache>
                <c:formatCode>#,##0</c:formatCode>
                <c:ptCount val="3"/>
                <c:pt idx="0">
                  <c:v>101569</c:v>
                </c:pt>
                <c:pt idx="1">
                  <c:v>20983</c:v>
                </c:pt>
                <c:pt idx="2">
                  <c:v>122552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81032"/>
        <c:axId val="4600818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2023'!$C$1354:$H$1354</c15:sqref>
                        </c15:fullRef>
                        <c15:formulaRef>
                          <c15:sqref>('MAYO 2023'!$C$1354,'MAYO 2023'!$E$1354,'MAYO 2023'!$G$1354)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2023'!$C$1354:$H$1354</c15:sqref>
                        </c15:fullRef>
                        <c15:formulaRef>
                          <c15:sqref>('MAYO 2023'!$C$1354,'MAYO 2023'!$E$1354,'MAYO 2023'!$G$1354)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60081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1816"/>
        <c:crosses val="autoZero"/>
        <c:auto val="0"/>
        <c:lblAlgn val="ctr"/>
        <c:lblOffset val="100"/>
        <c:noMultiLvlLbl val="0"/>
      </c:catAx>
      <c:valAx>
        <c:axId val="46008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1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2023'!$B$358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2023'!$C$357:$H$357</c15:sqref>
                  </c15:fullRef>
                </c:ext>
              </c:extLst>
              <c:f>('MAYO 2023'!$C$357,'MAYO 2023'!$E$357,'MAYO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2023'!$C$358:$H$358</c15:sqref>
                  </c15:fullRef>
                </c:ext>
              </c:extLst>
              <c:f>('MAYO 2023'!$C$358,'MAYO 2023'!$E$358,'MAYO 2023'!$G$358)</c:f>
              <c:numCache>
                <c:formatCode>#,##0</c:formatCode>
                <c:ptCount val="3"/>
                <c:pt idx="0">
                  <c:v>509552</c:v>
                </c:pt>
                <c:pt idx="1">
                  <c:v>183135</c:v>
                </c:pt>
                <c:pt idx="2">
                  <c:v>692687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'MAYO 2023'!$B$359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2023'!$C$357:$H$357</c15:sqref>
                  </c15:fullRef>
                </c:ext>
              </c:extLst>
              <c:f>('MAYO 2023'!$C$357,'MAYO 2023'!$E$357,'MAYO 2023'!$G$357)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2023'!$C$359:$H$359</c15:sqref>
                  </c15:fullRef>
                </c:ext>
              </c:extLst>
              <c:f>('MAYO 2023'!$C$359,'MAYO 2023'!$E$359,'MAYO 2023'!$G$359)</c:f>
              <c:numCache>
                <c:formatCode>#,##0</c:formatCode>
                <c:ptCount val="3"/>
                <c:pt idx="0">
                  <c:v>545112</c:v>
                </c:pt>
                <c:pt idx="1">
                  <c:v>254876</c:v>
                </c:pt>
                <c:pt idx="2">
                  <c:v>799988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8466488"/>
        <c:axId val="458462568"/>
      </c:barChart>
      <c:catAx>
        <c:axId val="458466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2568"/>
        <c:crosses val="autoZero"/>
        <c:auto val="0"/>
        <c:lblAlgn val="ctr"/>
        <c:lblOffset val="100"/>
        <c:noMultiLvlLbl val="0"/>
      </c:catAx>
      <c:valAx>
        <c:axId val="45846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6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2023'!$B$1381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2023'!$C$1380:$H$1380</c15:sqref>
                  </c15:fullRef>
                </c:ext>
              </c:extLst>
              <c:f>('MAYO 2023'!$C$1380,'MAYO 2023'!$E$1380,'MAYO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2023'!$C$1381:$H$1381</c15:sqref>
                  </c15:fullRef>
                </c:ext>
              </c:extLst>
              <c:f>('MAYO 2023'!$C$1381,'MAYO 2023'!$E$1381,'MAYO 2023'!$G$1381)</c:f>
              <c:numCache>
                <c:formatCode>#,##0</c:formatCode>
                <c:ptCount val="3"/>
                <c:pt idx="0">
                  <c:v>145397</c:v>
                </c:pt>
                <c:pt idx="1">
                  <c:v>13767</c:v>
                </c:pt>
                <c:pt idx="2">
                  <c:v>159164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'MAYO 2023'!$B$1382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2023'!$C$1380:$H$1380</c15:sqref>
                  </c15:fullRef>
                </c:ext>
              </c:extLst>
              <c:f>('MAYO 2023'!$C$1380,'MAYO 2023'!$E$1380,'MAYO 2023'!$G$1380)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2023'!$C$1382:$H$1382</c15:sqref>
                  </c15:fullRef>
                </c:ext>
              </c:extLst>
              <c:f>('MAYO 2023'!$C$1382,'MAYO 2023'!$E$1382,'MAYO 2023'!$G$1382)</c:f>
              <c:numCache>
                <c:formatCode>#,##0</c:formatCode>
                <c:ptCount val="3"/>
                <c:pt idx="0">
                  <c:v>200333</c:v>
                </c:pt>
                <c:pt idx="1">
                  <c:v>35251</c:v>
                </c:pt>
                <c:pt idx="2">
                  <c:v>235584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082992"/>
        <c:axId val="4584551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2023'!$C$1380:$H$1380</c15:sqref>
                        </c15:fullRef>
                        <c15:formulaRef>
                          <c15:sqref>('MAYO 2023'!$C$1380,'MAYO 2023'!$E$1380,'MAYO 2023'!$G$1380)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2023'!$C$1380:$H$1380</c15:sqref>
                        </c15:fullRef>
                        <c15:formulaRef>
                          <c15:sqref>('MAYO 2023'!$C$1380,'MAYO 2023'!$E$1380,'MAYO 2023'!$G$1380)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6008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55120"/>
        <c:crosses val="autoZero"/>
        <c:auto val="0"/>
        <c:lblAlgn val="ctr"/>
        <c:lblOffset val="100"/>
        <c:noMultiLvlLbl val="0"/>
      </c:catAx>
      <c:valAx>
        <c:axId val="4584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008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2023'!$B$857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2023'!$C$856:$H$856</c15:sqref>
                  </c15:fullRef>
                </c:ext>
              </c:extLst>
              <c:f>('MAYO 2023'!$C$856,'MAYO 2023'!$E$856,'MAYO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2023'!$C$857:$H$857</c15:sqref>
                  </c15:fullRef>
                </c:ext>
              </c:extLst>
              <c:f>('MAYO 2023'!$C$857,'MAYO 2023'!$E$857,'MAYO 2023'!$G$857)</c:f>
              <c:numCache>
                <c:formatCode>#,##0</c:formatCode>
                <c:ptCount val="3"/>
                <c:pt idx="0">
                  <c:v>270036</c:v>
                </c:pt>
                <c:pt idx="1">
                  <c:v>26804</c:v>
                </c:pt>
                <c:pt idx="2">
                  <c:v>296840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'MAYO 2023'!$B$858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2023'!$C$856:$H$856</c15:sqref>
                  </c15:fullRef>
                </c:ext>
              </c:extLst>
              <c:f>('MAYO 2023'!$C$856,'MAYO 2023'!$E$856,'MAYO 2023'!$G$856)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2023'!$C$858:$H$858</c15:sqref>
                  </c15:fullRef>
                </c:ext>
              </c:extLst>
              <c:f>('MAYO 2023'!$C$858,'MAYO 2023'!$E$858,'MAYO 2023'!$G$858)</c:f>
              <c:numCache>
                <c:formatCode>#,##0</c:formatCode>
                <c:ptCount val="3"/>
                <c:pt idx="0">
                  <c:v>298129</c:v>
                </c:pt>
                <c:pt idx="1">
                  <c:v>36088</c:v>
                </c:pt>
                <c:pt idx="2">
                  <c:v>334217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39712"/>
        <c:axId val="4635463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2023'!$C$856:$H$856</c15:sqref>
                        </c15:fullRef>
                        <c15:formulaRef>
                          <c15:sqref>('MAYO 2023'!$C$856,'MAYO 2023'!$E$856,'MAYO 2023'!$G$856)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2023'!$C$856:$H$856</c15:sqref>
                        </c15:fullRef>
                        <c15:formulaRef>
                          <c15:sqref>('MAYO 2023'!$C$856,'MAYO 2023'!$E$856,'MAYO 2023'!$G$856)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635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46376"/>
        <c:crosses val="autoZero"/>
        <c:auto val="0"/>
        <c:lblAlgn val="ctr"/>
        <c:lblOffset val="100"/>
        <c:noMultiLvlLbl val="0"/>
      </c:catAx>
      <c:valAx>
        <c:axId val="46354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3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2023'!$B$982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2023'!$C$981:$H$981</c15:sqref>
                  </c15:fullRef>
                </c:ext>
              </c:extLst>
              <c:f>('MAYO 2023'!$C$981,'MAYO 2023'!$E$981,'MAYO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2023'!$C$982:$H$982</c15:sqref>
                  </c15:fullRef>
                </c:ext>
              </c:extLst>
              <c:f>('MAYO 2023'!$C$982,'MAYO 2023'!$E$982,'MAYO 2023'!$G$982)</c:f>
              <c:numCache>
                <c:formatCode>#,##0</c:formatCode>
                <c:ptCount val="3"/>
                <c:pt idx="0">
                  <c:v>50382</c:v>
                </c:pt>
                <c:pt idx="1">
                  <c:v>31019</c:v>
                </c:pt>
                <c:pt idx="2">
                  <c:v>81401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'MAYO 2023'!$B$983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2023'!$C$981:$H$981</c15:sqref>
                  </c15:fullRef>
                </c:ext>
              </c:extLst>
              <c:f>('MAYO 2023'!$C$981,'MAYO 2023'!$E$981,'MAYO 2023'!$G$981)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2023'!$C$983:$H$983</c15:sqref>
                  </c15:fullRef>
                </c:ext>
              </c:extLst>
              <c:f>('MAYO 2023'!$C$983,'MAYO 2023'!$E$983,'MAYO 2023'!$G$983)</c:f>
              <c:numCache>
                <c:formatCode>#,##0</c:formatCode>
                <c:ptCount val="3"/>
                <c:pt idx="0">
                  <c:v>55904</c:v>
                </c:pt>
                <c:pt idx="1">
                  <c:v>43703</c:v>
                </c:pt>
                <c:pt idx="2">
                  <c:v>99607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40496"/>
        <c:axId val="4635467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2023'!$C$981:$H$981</c15:sqref>
                        </c15:fullRef>
                        <c15:formulaRef>
                          <c15:sqref>('MAYO 2023'!$C$981,'MAYO 2023'!$E$981,'MAYO 2023'!$G$981)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2023'!$C$981:$H$981</c15:sqref>
                        </c15:fullRef>
                        <c15:formulaRef>
                          <c15:sqref>('MAYO 2023'!$C$981,'MAYO 2023'!$E$981,'MAYO 2023'!$G$981)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6354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46768"/>
        <c:crosses val="autoZero"/>
        <c:auto val="0"/>
        <c:lblAlgn val="ctr"/>
        <c:lblOffset val="100"/>
        <c:noMultiLvlLbl val="0"/>
      </c:catAx>
      <c:valAx>
        <c:axId val="46354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4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2023'!$B$1107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2023'!$C$1106:$H$1106</c15:sqref>
                  </c15:fullRef>
                </c:ext>
              </c:extLst>
              <c:f>('MAYO 2023'!$C$1106,'MAYO 2023'!$E$1106,'MAYO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2023'!$C$1107:$H$1107</c15:sqref>
                  </c15:fullRef>
                </c:ext>
              </c:extLst>
              <c:f>('MAYO 2023'!$C$1107,'MAYO 2023'!$E$1107,'MAYO 2023'!$G$1107)</c:f>
              <c:numCache>
                <c:formatCode>#,##0</c:formatCode>
                <c:ptCount val="3"/>
                <c:pt idx="0">
                  <c:v>48656</c:v>
                </c:pt>
                <c:pt idx="1">
                  <c:v>22881</c:v>
                </c:pt>
                <c:pt idx="2">
                  <c:v>71537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'MAYO 2023'!$B$1108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2023'!$C$1106:$H$1106</c15:sqref>
                  </c15:fullRef>
                </c:ext>
              </c:extLst>
              <c:f>('MAYO 2023'!$C$1106,'MAYO 2023'!$E$1106,'MAYO 2023'!$G$1106)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2023'!$C$1108:$H$1108</c15:sqref>
                  </c15:fullRef>
                </c:ext>
              </c:extLst>
              <c:f>('MAYO 2023'!$C$1108,'MAYO 2023'!$E$1108,'MAYO 2023'!$G$1108)</c:f>
              <c:numCache>
                <c:formatCode>#,##0</c:formatCode>
                <c:ptCount val="3"/>
                <c:pt idx="0">
                  <c:v>71047</c:v>
                </c:pt>
                <c:pt idx="1">
                  <c:v>74800</c:v>
                </c:pt>
                <c:pt idx="2">
                  <c:v>145847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44416"/>
        <c:axId val="4635373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2023'!$C$1106:$H$1106</c15:sqref>
                        </c15:fullRef>
                        <c15:formulaRef>
                          <c15:sqref>('MAYO 2023'!$C$1106,'MAYO 2023'!$E$1106,'MAYO 2023'!$G$1106)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2023'!$C$1106:$H$1106</c15:sqref>
                        </c15:fullRef>
                        <c15:formulaRef>
                          <c15:sqref>('MAYO 2023'!$C$1106,'MAYO 2023'!$E$1106,'MAYO 2023'!$G$1106)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635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37360"/>
        <c:crosses val="autoZero"/>
        <c:auto val="0"/>
        <c:lblAlgn val="ctr"/>
        <c:lblOffset val="100"/>
        <c:noMultiLvlLbl val="0"/>
      </c:catAx>
      <c:valAx>
        <c:axId val="46353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4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2023'!$B$1231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2023'!$C$1230:$H$1230</c15:sqref>
                  </c15:fullRef>
                </c:ext>
              </c:extLst>
              <c:f>('MAYO 2023'!$C$1230,'MAYO 2023'!$E$1230,'MAYO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2023'!$C$1231:$H$1231</c15:sqref>
                  </c15:fullRef>
                </c:ext>
              </c:extLst>
              <c:f>('MAYO 2023'!$C$1231,'MAYO 2023'!$E$1231,'MAYO 2023'!$G$1231)</c:f>
              <c:numCache>
                <c:formatCode>#,##0</c:formatCode>
                <c:ptCount val="3"/>
                <c:pt idx="0">
                  <c:v>108818</c:v>
                </c:pt>
                <c:pt idx="1">
                  <c:v>19028</c:v>
                </c:pt>
                <c:pt idx="2">
                  <c:v>127846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'MAYO 2023'!$B$1232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2023'!$C$1230:$H$1230</c15:sqref>
                  </c15:fullRef>
                </c:ext>
              </c:extLst>
              <c:f>('MAYO 2023'!$C$1230,'MAYO 2023'!$E$1230,'MAYO 2023'!$G$1230)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2023'!$C$1232:$H$1232</c15:sqref>
                  </c15:fullRef>
                </c:ext>
              </c:extLst>
              <c:f>('MAYO 2023'!$C$1232,'MAYO 2023'!$E$1232,'MAYO 2023'!$G$1232)</c:f>
              <c:numCache>
                <c:formatCode>#,##0</c:formatCode>
                <c:ptCount val="3"/>
                <c:pt idx="0">
                  <c:v>121640</c:v>
                </c:pt>
                <c:pt idx="1">
                  <c:v>20421</c:v>
                </c:pt>
                <c:pt idx="2">
                  <c:v>142061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37752"/>
        <c:axId val="4635381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2023'!$C$1230:$H$1230</c15:sqref>
                        </c15:fullRef>
                        <c15:formulaRef>
                          <c15:sqref>('MAYO 2023'!$C$1230,'MAYO 2023'!$E$1230,'MAYO 2023'!$G$1230)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2023'!$C$1230:$H$1230</c15:sqref>
                        </c15:fullRef>
                        <c15:formulaRef>
                          <c15:sqref>('MAYO 2023'!$C$1230,'MAYO 2023'!$E$1230,'MAYO 2023'!$G$1230)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6353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38144"/>
        <c:crosses val="autoZero"/>
        <c:auto val="0"/>
        <c:lblAlgn val="ctr"/>
        <c:lblOffset val="100"/>
        <c:noMultiLvlLbl val="0"/>
      </c:catAx>
      <c:valAx>
        <c:axId val="46353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37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2023'!$B$1008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2023'!$C$1007:$H$1007</c15:sqref>
                  </c15:fullRef>
                </c:ext>
              </c:extLst>
              <c:f>('MAYO 2023'!$C$1007,'MAYO 2023'!$E$1007,'MAYO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2023'!$C$1008:$H$1008</c15:sqref>
                  </c15:fullRef>
                </c:ext>
              </c:extLst>
              <c:f>('MAYO 2023'!$C$1008,'MAYO 2023'!$E$1008,'MAYO 2023'!$G$1008)</c:f>
              <c:numCache>
                <c:formatCode>#,##0</c:formatCode>
                <c:ptCount val="3"/>
                <c:pt idx="0">
                  <c:v>118115</c:v>
                </c:pt>
                <c:pt idx="1">
                  <c:v>51264</c:v>
                </c:pt>
                <c:pt idx="2">
                  <c:v>169379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'MAYO 2023'!$B$1009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2023'!$C$1007:$H$1007</c15:sqref>
                  </c15:fullRef>
                </c:ext>
              </c:extLst>
              <c:f>('MAYO 2023'!$C$1007,'MAYO 2023'!$E$1007,'MAYO 2023'!$G$1007)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2023'!$C$1009:$H$1009</c15:sqref>
                  </c15:fullRef>
                </c:ext>
              </c:extLst>
              <c:f>('MAYO 2023'!$C$1009,'MAYO 2023'!$E$1009,'MAYO 2023'!$G$1009)</c:f>
              <c:numCache>
                <c:formatCode>#,##0</c:formatCode>
                <c:ptCount val="3"/>
                <c:pt idx="0">
                  <c:v>135552</c:v>
                </c:pt>
                <c:pt idx="1">
                  <c:v>74278</c:v>
                </c:pt>
                <c:pt idx="2">
                  <c:v>209830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44808"/>
        <c:axId val="4635389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2023'!$C$1007:$H$1007</c15:sqref>
                        </c15:fullRef>
                        <c15:formulaRef>
                          <c15:sqref>('MAYO 2023'!$C$1007,'MAYO 2023'!$E$1007,'MAYO 2023'!$G$1007)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2023'!$C$1007:$H$1007</c15:sqref>
                        </c15:fullRef>
                        <c15:formulaRef>
                          <c15:sqref>('MAYO 2023'!$C$1007,'MAYO 2023'!$E$1007,'MAYO 2023'!$G$1007)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63544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38928"/>
        <c:crosses val="autoZero"/>
        <c:auto val="0"/>
        <c:lblAlgn val="ctr"/>
        <c:lblOffset val="100"/>
        <c:noMultiLvlLbl val="0"/>
      </c:catAx>
      <c:valAx>
        <c:axId val="46353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44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'MAYO 2023'!$B$1133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2023'!$C$1132:$H$1132</c15:sqref>
                  </c15:fullRef>
                </c:ext>
              </c:extLst>
              <c:f>('MAYO 2023'!$C$1132,'MAYO 2023'!$E$1132,'MAYO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2023'!$C$1133:$H$1133</c15:sqref>
                  </c15:fullRef>
                </c:ext>
              </c:extLst>
              <c:f>('MAYO 2023'!$C$1133,'MAYO 2023'!$E$1133,'MAYO 2023'!$G$1133)</c:f>
              <c:numCache>
                <c:formatCode>#,##0</c:formatCode>
                <c:ptCount val="3"/>
                <c:pt idx="0">
                  <c:v>79411</c:v>
                </c:pt>
                <c:pt idx="1">
                  <c:v>25233</c:v>
                </c:pt>
                <c:pt idx="2">
                  <c:v>104644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'MAYO 2023'!$B$1134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2023'!$C$1132:$H$1132</c15:sqref>
                  </c15:fullRef>
                </c:ext>
              </c:extLst>
              <c:f>('MAYO 2023'!$C$1132,'MAYO 2023'!$E$1132,'MAYO 2023'!$G$1132)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2023'!$C$1134:$H$1134</c15:sqref>
                  </c15:fullRef>
                </c:ext>
              </c:extLst>
              <c:f>('MAYO 2023'!$C$1134,'MAYO 2023'!$E$1134,'MAYO 2023'!$G$1134)</c:f>
              <c:numCache>
                <c:formatCode>#,##0</c:formatCode>
                <c:ptCount val="3"/>
                <c:pt idx="0">
                  <c:v>122379</c:v>
                </c:pt>
                <c:pt idx="1">
                  <c:v>81931</c:v>
                </c:pt>
                <c:pt idx="2">
                  <c:v>204310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45200"/>
        <c:axId val="4635420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'MAYO 2023'!$C$1132:$H$1132</c15:sqref>
                        </c15:fullRef>
                        <c15:formulaRef>
                          <c15:sqref>('MAYO 2023'!$C$1132,'MAYO 2023'!$E$1132,'MAYO 2023'!$G$1132)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'MAYO 2023'!$C$1132:$H$1132</c15:sqref>
                        </c15:fullRef>
                        <c15:formulaRef>
                          <c15:sqref>('MAYO 2023'!$C$1132,'MAYO 2023'!$E$1132,'MAYO 2023'!$G$1132)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6354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42064"/>
        <c:crosses val="autoZero"/>
        <c:auto val="0"/>
        <c:lblAlgn val="ctr"/>
        <c:lblOffset val="100"/>
        <c:noMultiLvlLbl val="0"/>
      </c:catAx>
      <c:valAx>
        <c:axId val="46354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4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'MAYO 2023'!$B$1419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'MAYO 2023'!$F$1419</c:f>
              <c:numCache>
                <c:formatCode>#,##0</c:formatCode>
                <c:ptCount val="1"/>
                <c:pt idx="0">
                  <c:v>1829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'MAYO 2023'!$B$1421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'MAYO 2023'!$F$1421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'MAYO 2023'!$B$1423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'MAYO 2023'!$F$1423</c:f>
              <c:numCache>
                <c:formatCode>#,##0</c:formatCode>
                <c:ptCount val="1"/>
                <c:pt idx="0">
                  <c:v>4223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'MAYO 2023'!$B$1425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'MAYO 2023'!$F$1425</c:f>
              <c:numCache>
                <c:formatCode>#,##0</c:formatCode>
                <c:ptCount val="1"/>
                <c:pt idx="0">
                  <c:v>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'MAYO 2023'!$B$1427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'MAYO 2023'!$F$1427</c:f>
              <c:numCache>
                <c:formatCode>#,##0</c:formatCode>
                <c:ptCount val="1"/>
                <c:pt idx="0">
                  <c:v>3678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'MAYO 2023'!$B$1429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'MAYO 2023'!$F$1429</c:f>
              <c:numCache>
                <c:formatCode>#,##0</c:formatCode>
                <c:ptCount val="1"/>
                <c:pt idx="0">
                  <c:v>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52256"/>
        <c:axId val="463560880"/>
      </c:barChart>
      <c:catAx>
        <c:axId val="463552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3560880"/>
        <c:crosses val="autoZero"/>
        <c:auto val="1"/>
        <c:lblAlgn val="ctr"/>
        <c:lblOffset val="100"/>
        <c:noMultiLvlLbl val="0"/>
      </c:catAx>
      <c:valAx>
        <c:axId val="46356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5.2960513558516992E-3"/>
                  <c:y val="-3.37037025242227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36179745480948E-2"/>
                  <c:y val="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2023'!$J$1478:$J$1486</c:f>
              <c:numCache>
                <c:formatCode>#,##0</c:formatCode>
                <c:ptCount val="9"/>
                <c:pt idx="0">
                  <c:v>6102</c:v>
                </c:pt>
                <c:pt idx="1">
                  <c:v>11036</c:v>
                </c:pt>
                <c:pt idx="2">
                  <c:v>13250</c:v>
                </c:pt>
                <c:pt idx="3">
                  <c:v>3802</c:v>
                </c:pt>
                <c:pt idx="4">
                  <c:v>12080</c:v>
                </c:pt>
                <c:pt idx="5">
                  <c:v>6754</c:v>
                </c:pt>
                <c:pt idx="6">
                  <c:v>4097</c:v>
                </c:pt>
                <c:pt idx="7">
                  <c:v>9203</c:v>
                </c:pt>
                <c:pt idx="8">
                  <c:v>3861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2023'!$C$1504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'MAYO 2023'!$E$1504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15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'MAYO 2023'!$G$1504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54216"/>
        <c:axId val="463552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'MAYO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4098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6355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2648"/>
        <c:crosses val="autoZero"/>
        <c:auto val="0"/>
        <c:lblAlgn val="ctr"/>
        <c:lblOffset val="100"/>
        <c:noMultiLvlLbl val="0"/>
      </c:catAx>
      <c:valAx>
        <c:axId val="46355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4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2023'!$B$388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2023'!$C$387:$H$387</c15:sqref>
                  </c15:fullRef>
                </c:ext>
              </c:extLst>
              <c:f>('MAYO 2023'!$C$387,'MAYO 2023'!$E$387,'MAYO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2023'!$C$388:$H$388</c15:sqref>
                  </c15:fullRef>
                </c:ext>
              </c:extLst>
              <c:f>('MAYO 2023'!$C$388,'MAYO 2023'!$E$388,'MAYO 2023'!$G$388)</c:f>
              <c:numCache>
                <c:formatCode>#,##0</c:formatCode>
                <c:ptCount val="3"/>
                <c:pt idx="0">
                  <c:v>858144</c:v>
                </c:pt>
                <c:pt idx="1">
                  <c:v>267820</c:v>
                </c:pt>
                <c:pt idx="2">
                  <c:v>1125964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'MAYO 2023'!$B$389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2023'!$C$387:$H$387</c15:sqref>
                  </c15:fullRef>
                </c:ext>
              </c:extLst>
              <c:f>('MAYO 2023'!$C$387,'MAYO 2023'!$E$387,'MAYO 2023'!$G$387)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2023'!$C$389:$H$389</c15:sqref>
                  </c15:fullRef>
                </c:ext>
              </c:extLst>
              <c:f>('MAYO 2023'!$C$389,'MAYO 2023'!$E$389,'MAYO 2023'!$G$389)</c:f>
              <c:numCache>
                <c:formatCode>#,##0</c:formatCode>
                <c:ptCount val="3"/>
                <c:pt idx="0">
                  <c:v>890723</c:v>
                </c:pt>
                <c:pt idx="1">
                  <c:v>349599</c:v>
                </c:pt>
                <c:pt idx="2">
                  <c:v>1240322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8456688"/>
        <c:axId val="458466096"/>
      </c:barChart>
      <c:catAx>
        <c:axId val="45845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6096"/>
        <c:crosses val="autoZero"/>
        <c:auto val="0"/>
        <c:lblAlgn val="ctr"/>
        <c:lblOffset val="100"/>
        <c:noMultiLvlLbl val="0"/>
      </c:catAx>
      <c:valAx>
        <c:axId val="45846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5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6085921865812696E-2"/>
                  <c:y val="-4.71851835339101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5.3415163681726375E-3"/>
                  <c:y val="1.3481481009688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474824634232301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826553813464154E-2"/>
                  <c:y val="-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57352"/>
        <c:axId val="463550296"/>
      </c:barChart>
      <c:catAx>
        <c:axId val="463557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0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355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7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2023'!$C$1600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21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'MAYO 2023'!$E$1600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55</c:v>
                </c:pt>
                <c:pt idx="3">
                  <c:v>12</c:v>
                </c:pt>
                <c:pt idx="4">
                  <c:v>13</c:v>
                </c:pt>
                <c:pt idx="5">
                  <c:v>18</c:v>
                </c:pt>
                <c:pt idx="6">
                  <c:v>15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'MAYO 2023'!$G$1600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2023'!$B$1506:$B$1514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'MAYO 2023'!$I$1600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'MAYO 2023'!$I$1602:$I$1610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17</c:v>
                </c:pt>
                <c:pt idx="2">
                  <c:v>39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58920"/>
        <c:axId val="4635510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'MAYO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'MAYO 2023'!$D$1506:$D$1514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4098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'MAYO 2023'!$H$1506:$H$1514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6355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1080"/>
        <c:crosses val="autoZero"/>
        <c:auto val="0"/>
        <c:lblAlgn val="ctr"/>
        <c:lblOffset val="100"/>
        <c:noMultiLvlLbl val="0"/>
      </c:catAx>
      <c:valAx>
        <c:axId val="46355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8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056673695210792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2850</c:v>
                </c:pt>
                <c:pt idx="2">
                  <c:v>4986</c:v>
                </c:pt>
                <c:pt idx="3">
                  <c:v>1088</c:v>
                </c:pt>
                <c:pt idx="4">
                  <c:v>589</c:v>
                </c:pt>
                <c:pt idx="5">
                  <c:v>1631</c:v>
                </c:pt>
                <c:pt idx="6">
                  <c:v>645</c:v>
                </c:pt>
                <c:pt idx="7">
                  <c:v>1127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2023'!$B$1692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2023'!$C$1692:$K$1692</c:f>
              <c:numCache>
                <c:formatCode>#,##0</c:formatCode>
                <c:ptCount val="9"/>
                <c:pt idx="0">
                  <c:v>624</c:v>
                </c:pt>
                <c:pt idx="1">
                  <c:v>852</c:v>
                </c:pt>
                <c:pt idx="2">
                  <c:v>1255</c:v>
                </c:pt>
                <c:pt idx="3">
                  <c:v>357</c:v>
                </c:pt>
                <c:pt idx="4">
                  <c:v>755</c:v>
                </c:pt>
                <c:pt idx="5">
                  <c:v>544</c:v>
                </c:pt>
                <c:pt idx="6">
                  <c:v>352</c:v>
                </c:pt>
                <c:pt idx="7">
                  <c:v>907</c:v>
                </c:pt>
                <c:pt idx="8">
                  <c:v>390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50688"/>
        <c:axId val="463556176"/>
        <c:extLst xmlns:c16r2="http://schemas.microsoft.com/office/drawing/2015/06/chart"/>
      </c:barChart>
      <c:catAx>
        <c:axId val="4635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6176"/>
        <c:crosses val="autoZero"/>
        <c:auto val="0"/>
        <c:lblAlgn val="ctr"/>
        <c:lblOffset val="100"/>
        <c:noMultiLvlLbl val="0"/>
      </c:catAx>
      <c:valAx>
        <c:axId val="46355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2023'!$C$1693:$K$1693</c:f>
              <c:numCache>
                <c:formatCode>#,##0</c:formatCode>
                <c:ptCount val="9"/>
                <c:pt idx="0">
                  <c:v>60468</c:v>
                </c:pt>
                <c:pt idx="1">
                  <c:v>73938</c:v>
                </c:pt>
                <c:pt idx="2">
                  <c:v>78293</c:v>
                </c:pt>
                <c:pt idx="3">
                  <c:v>29958</c:v>
                </c:pt>
                <c:pt idx="4">
                  <c:v>60331</c:v>
                </c:pt>
                <c:pt idx="5">
                  <c:v>59869</c:v>
                </c:pt>
                <c:pt idx="6">
                  <c:v>29863</c:v>
                </c:pt>
                <c:pt idx="7">
                  <c:v>97763</c:v>
                </c:pt>
                <c:pt idx="8">
                  <c:v>33703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4</c:v>
                </c:pt>
                <c:pt idx="4">
                  <c:v>13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'MAYO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2023'!$E$1540:$E$1548</c:f>
              <c:numCache>
                <c:formatCode>#,##0</c:formatCode>
                <c:ptCount val="9"/>
                <c:pt idx="0">
                  <c:v>922</c:v>
                </c:pt>
                <c:pt idx="1">
                  <c:v>344</c:v>
                </c:pt>
                <c:pt idx="2">
                  <c:v>416</c:v>
                </c:pt>
                <c:pt idx="3">
                  <c:v>203</c:v>
                </c:pt>
                <c:pt idx="4">
                  <c:v>497</c:v>
                </c:pt>
                <c:pt idx="5">
                  <c:v>396</c:v>
                </c:pt>
                <c:pt idx="6">
                  <c:v>299</c:v>
                </c:pt>
                <c:pt idx="7">
                  <c:v>165</c:v>
                </c:pt>
                <c:pt idx="8">
                  <c:v>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'MAYO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2023'!$B$1478:$B$1486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83</c:v>
                </c:pt>
                <c:pt idx="2">
                  <c:v>101</c:v>
                </c:pt>
                <c:pt idx="3">
                  <c:v>41</c:v>
                </c:pt>
                <c:pt idx="4">
                  <c:v>53</c:v>
                </c:pt>
                <c:pt idx="5">
                  <c:v>46</c:v>
                </c:pt>
                <c:pt idx="6">
                  <c:v>59</c:v>
                </c:pt>
                <c:pt idx="7">
                  <c:v>34</c:v>
                </c:pt>
                <c:pt idx="8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'MAYO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'MAYO 2023'!$I$1540:$I$1548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59312"/>
        <c:axId val="463549904"/>
      </c:barChart>
      <c:catAx>
        <c:axId val="46355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49904"/>
        <c:crosses val="autoZero"/>
        <c:auto val="0"/>
        <c:lblAlgn val="ctr"/>
        <c:lblOffset val="100"/>
        <c:noMultiLvlLbl val="0"/>
      </c:catAx>
      <c:valAx>
        <c:axId val="4635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2023'!$L$1540:$L$1548</c:f>
              <c:numCache>
                <c:formatCode>#,##0</c:formatCode>
                <c:ptCount val="9"/>
                <c:pt idx="0">
                  <c:v>7889</c:v>
                </c:pt>
                <c:pt idx="1">
                  <c:v>5150</c:v>
                </c:pt>
                <c:pt idx="2">
                  <c:v>4586</c:v>
                </c:pt>
                <c:pt idx="3">
                  <c:v>2491</c:v>
                </c:pt>
                <c:pt idx="4">
                  <c:v>4652</c:v>
                </c:pt>
                <c:pt idx="5">
                  <c:v>4296</c:v>
                </c:pt>
                <c:pt idx="6">
                  <c:v>4001</c:v>
                </c:pt>
                <c:pt idx="7">
                  <c:v>2226</c:v>
                </c:pt>
                <c:pt idx="8">
                  <c:v>2705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2023'!$C$1549</c:f>
              <c:numCache>
                <c:formatCode>#,##0</c:formatCode>
                <c:ptCount val="1"/>
                <c:pt idx="0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'MAYO 2023'!$E$1538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2023'!$E$1549</c:f>
              <c:numCache>
                <c:formatCode>#,##0</c:formatCode>
                <c:ptCount val="1"/>
                <c:pt idx="0">
                  <c:v>3449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'MAYO 2023'!$G$1538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2023'!$G$1549</c:f>
              <c:numCache>
                <c:formatCode>#,##0</c:formatCode>
                <c:ptCount val="1"/>
                <c:pt idx="0">
                  <c:v>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'MAYO 2023'!$I$1538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'MAYO 2023'!$B$1487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'MAYO 2023'!$I$1549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54608"/>
        <c:axId val="463555392"/>
      </c:barChart>
      <c:catAx>
        <c:axId val="463554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63555392"/>
        <c:crosses val="autoZero"/>
        <c:auto val="0"/>
        <c:lblAlgn val="ctr"/>
        <c:lblOffset val="100"/>
        <c:noMultiLvlLbl val="0"/>
      </c:catAx>
      <c:valAx>
        <c:axId val="46355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378042232891E-2"/>
                  <c:y val="1.00739597429070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.14828946888308547"/>
                  <c:y val="-0.4954445585888602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960524601101955E-3"/>
                  <c:y val="2.69629691749039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5888157380330586E-2"/>
                  <c:y val="1.34814845874519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2023'!$C$1538:$J$1538</c15:sqref>
                  </c15:fullRef>
                </c:ext>
              </c:extLst>
              <c:f>('MAYO 2023'!$C$1538,'MAYO 2023'!$E$1538,'MAYO 2023'!$G$1538,'MAYO 2023'!$I$1538)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2023'!$C$1549:$J$1549</c15:sqref>
                  </c15:fullRef>
                </c:ext>
              </c:extLst>
              <c:f>('MAYO 2023'!$C$1549,'MAYO 2023'!$E$1549,'MAYO 2023'!$G$1549,'MAYO 2023'!$I$1549)</c:f>
              <c:numCache>
                <c:formatCode>#,##0</c:formatCode>
                <c:ptCount val="4"/>
                <c:pt idx="0">
                  <c:v>113</c:v>
                </c:pt>
                <c:pt idx="1">
                  <c:v>3449</c:v>
                </c:pt>
                <c:pt idx="2">
                  <c:v>525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'MAYO 2023'!$D$1549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0290-4120-B75E-4813B0C0D712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'MAYO 2023'!$F$1549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0290-4120-B75E-4813B0C0D712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'MAYO 2023'!$H$1549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0290-4120-B75E-4813B0C0D712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'MAYO 2023'!$J$1549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0290-4120-B75E-4813B0C0D712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2023'!$B$373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'MAYO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2023'!$C$373:$K$373</c:f>
              <c:numCache>
                <c:formatCode>#,##0</c:formatCode>
                <c:ptCount val="9"/>
                <c:pt idx="0">
                  <c:v>68613</c:v>
                </c:pt>
                <c:pt idx="1">
                  <c:v>138066</c:v>
                </c:pt>
                <c:pt idx="2">
                  <c:v>111813</c:v>
                </c:pt>
                <c:pt idx="3">
                  <c:v>46377</c:v>
                </c:pt>
                <c:pt idx="4">
                  <c:v>95312</c:v>
                </c:pt>
                <c:pt idx="5">
                  <c:v>90349</c:v>
                </c:pt>
                <c:pt idx="6">
                  <c:v>30940</c:v>
                </c:pt>
                <c:pt idx="7">
                  <c:v>78044</c:v>
                </c:pt>
                <c:pt idx="8">
                  <c:v>33173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'MAYO 2023'!$B$374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'MAYO 2023'!$C$372:$K$372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2023'!$C$374:$K$374</c:f>
              <c:numCache>
                <c:formatCode>#,##0</c:formatCode>
                <c:ptCount val="9"/>
                <c:pt idx="0">
                  <c:v>79113</c:v>
                </c:pt>
                <c:pt idx="1">
                  <c:v>152699</c:v>
                </c:pt>
                <c:pt idx="2">
                  <c:v>163380</c:v>
                </c:pt>
                <c:pt idx="3">
                  <c:v>44103</c:v>
                </c:pt>
                <c:pt idx="4">
                  <c:v>119665</c:v>
                </c:pt>
                <c:pt idx="5">
                  <c:v>88102</c:v>
                </c:pt>
                <c:pt idx="6">
                  <c:v>32965</c:v>
                </c:pt>
                <c:pt idx="7">
                  <c:v>84692</c:v>
                </c:pt>
                <c:pt idx="8">
                  <c:v>35269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458459432"/>
        <c:axId val="458455512"/>
      </c:barChart>
      <c:catAx>
        <c:axId val="45845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55512"/>
        <c:crosses val="autoZero"/>
        <c:auto val="1"/>
        <c:lblAlgn val="ctr"/>
        <c:lblOffset val="100"/>
        <c:noMultiLvlLbl val="0"/>
      </c:catAx>
      <c:valAx>
        <c:axId val="45845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5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5.1347155286734511E-3"/>
                  <c:y val="5.6483815756019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4.0969369146314882E-2"/>
                  <c:y val="-2.180533596475460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1766920487407293E-17"/>
                  <c:y val="1.8827938585339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5.1347155286735457E-3"/>
                  <c:y val="1.56899488211165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3625958210693093E-2"/>
                  <c:y val="1.2551835513989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('MAYO 2023'!$B$1419,'MAYO 2023'!$B$1421,'MAYO 2023'!$B$1423,'MAYO 2023'!$B$1425,'MAYO 2023'!$B$1427,'MAYO 2023'!$B$1429)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('MAYO 2023'!$F$1420,'MAYO 2023'!$F$1422,'MAYO 2023'!$F$1424,'MAYO 2023'!$F$1426,'MAYO 2023'!$F$1428,'MAYO 2023'!$F$1430)</c:f>
              <c:numCache>
                <c:formatCode>#,##0</c:formatCode>
                <c:ptCount val="6"/>
                <c:pt idx="0">
                  <c:v>70185</c:v>
                </c:pt>
                <c:pt idx="1">
                  <c:v>38919</c:v>
                </c:pt>
                <c:pt idx="2">
                  <c:v>37996</c:v>
                </c:pt>
                <c:pt idx="3">
                  <c:v>13859</c:v>
                </c:pt>
                <c:pt idx="4">
                  <c:v>24050</c:v>
                </c:pt>
                <c:pt idx="5">
                  <c:v>9035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2023'!$B$1629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2023'!$D$1629:$L$1629</c:f>
              <c:numCache>
                <c:formatCode>#,##0</c:formatCode>
                <c:ptCount val="9"/>
                <c:pt idx="0">
                  <c:v>267</c:v>
                </c:pt>
                <c:pt idx="1">
                  <c:v>95</c:v>
                </c:pt>
                <c:pt idx="2">
                  <c:v>167</c:v>
                </c:pt>
                <c:pt idx="3">
                  <c:v>34</c:v>
                </c:pt>
                <c:pt idx="4">
                  <c:v>62</c:v>
                </c:pt>
                <c:pt idx="5">
                  <c:v>238</c:v>
                </c:pt>
                <c:pt idx="6">
                  <c:v>57</c:v>
                </c:pt>
                <c:pt idx="7">
                  <c:v>74</c:v>
                </c:pt>
                <c:pt idx="8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'MAYO 2023'!$B$1631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'MAYO 2023'!$B$1633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2023'!$D$1633:$L$1633</c:f>
              <c:numCache>
                <c:formatCode>#,##0</c:formatCode>
                <c:ptCount val="9"/>
                <c:pt idx="0">
                  <c:v>142</c:v>
                </c:pt>
                <c:pt idx="1">
                  <c:v>28</c:v>
                </c:pt>
                <c:pt idx="2">
                  <c:v>17</c:v>
                </c:pt>
                <c:pt idx="3">
                  <c:v>8</c:v>
                </c:pt>
                <c:pt idx="4">
                  <c:v>28</c:v>
                </c:pt>
                <c:pt idx="5">
                  <c:v>98</c:v>
                </c:pt>
                <c:pt idx="6">
                  <c:v>10</c:v>
                </c:pt>
                <c:pt idx="7">
                  <c:v>18</c:v>
                </c:pt>
                <c:pt idx="8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'MAYO 2023'!$B$1635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2023'!$D$1635:$L$1635</c:f>
              <c:numCache>
                <c:formatCode>#,##0</c:formatCode>
                <c:ptCount val="9"/>
                <c:pt idx="0">
                  <c:v>313</c:v>
                </c:pt>
                <c:pt idx="1">
                  <c:v>258</c:v>
                </c:pt>
                <c:pt idx="2">
                  <c:v>473</c:v>
                </c:pt>
                <c:pt idx="3">
                  <c:v>30</c:v>
                </c:pt>
                <c:pt idx="4">
                  <c:v>490</c:v>
                </c:pt>
                <c:pt idx="5">
                  <c:v>65</c:v>
                </c:pt>
                <c:pt idx="6">
                  <c:v>129</c:v>
                </c:pt>
                <c:pt idx="7">
                  <c:v>164</c:v>
                </c:pt>
                <c:pt idx="8">
                  <c:v>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'MAYO 2023'!$B$1637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2023'!$D$1637:$L$1637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56960"/>
        <c:axId val="463560488"/>
        <c:extLst xmlns:c16r2="http://schemas.microsoft.com/office/drawing/2015/06/chart"/>
      </c:barChart>
      <c:catAx>
        <c:axId val="46355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60488"/>
        <c:crosses val="autoZero"/>
        <c:auto val="0"/>
        <c:lblAlgn val="ctr"/>
        <c:lblOffset val="100"/>
        <c:noMultiLvlLbl val="0"/>
      </c:catAx>
      <c:valAx>
        <c:axId val="46356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5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2023'!$D$1640:$L$1640</c:f>
              <c:numCache>
                <c:formatCode>#,##0</c:formatCode>
                <c:ptCount val="9"/>
                <c:pt idx="0">
                  <c:v>5452</c:v>
                </c:pt>
                <c:pt idx="1">
                  <c:v>2525</c:v>
                </c:pt>
                <c:pt idx="2">
                  <c:v>3546</c:v>
                </c:pt>
                <c:pt idx="3">
                  <c:v>551</c:v>
                </c:pt>
                <c:pt idx="4">
                  <c:v>3132</c:v>
                </c:pt>
                <c:pt idx="5">
                  <c:v>3940</c:v>
                </c:pt>
                <c:pt idx="6">
                  <c:v>1210</c:v>
                </c:pt>
                <c:pt idx="7">
                  <c:v>1548</c:v>
                </c:pt>
                <c:pt idx="8">
                  <c:v>2146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'MAYO 2023'!$D$1628:$L$1628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2023'!$D$1640:$L$1640</c:f>
              <c:numCache>
                <c:formatCode>#,##0</c:formatCode>
                <c:ptCount val="9"/>
                <c:pt idx="0">
                  <c:v>5452</c:v>
                </c:pt>
                <c:pt idx="1">
                  <c:v>2525</c:v>
                </c:pt>
                <c:pt idx="2">
                  <c:v>3546</c:v>
                </c:pt>
                <c:pt idx="3">
                  <c:v>551</c:v>
                </c:pt>
                <c:pt idx="4">
                  <c:v>3132</c:v>
                </c:pt>
                <c:pt idx="5">
                  <c:v>3940</c:v>
                </c:pt>
                <c:pt idx="6">
                  <c:v>1210</c:v>
                </c:pt>
                <c:pt idx="7">
                  <c:v>1548</c:v>
                </c:pt>
                <c:pt idx="8">
                  <c:v>2146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'MAYO 2023'!$B$1663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'MAYO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2023'!$D$1663:$L$1663</c:f>
              <c:numCache>
                <c:formatCode>#,##0</c:formatCode>
                <c:ptCount val="9"/>
                <c:pt idx="0">
                  <c:v>51</c:v>
                </c:pt>
                <c:pt idx="1">
                  <c:v>38</c:v>
                </c:pt>
                <c:pt idx="2">
                  <c:v>48</c:v>
                </c:pt>
                <c:pt idx="3">
                  <c:v>4</c:v>
                </c:pt>
                <c:pt idx="4">
                  <c:v>93</c:v>
                </c:pt>
                <c:pt idx="5">
                  <c:v>36</c:v>
                </c:pt>
                <c:pt idx="6">
                  <c:v>17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'MAYO 2023'!$B$1665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'MAYO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2023'!$D$1665:$L$1665</c:f>
              <c:numCache>
                <c:formatCode>#,##0</c:formatCode>
                <c:ptCount val="9"/>
                <c:pt idx="0">
                  <c:v>26</c:v>
                </c:pt>
                <c:pt idx="1">
                  <c:v>16</c:v>
                </c:pt>
                <c:pt idx="2">
                  <c:v>8</c:v>
                </c:pt>
                <c:pt idx="3">
                  <c:v>8</c:v>
                </c:pt>
                <c:pt idx="4">
                  <c:v>17</c:v>
                </c:pt>
                <c:pt idx="5">
                  <c:v>24</c:v>
                </c:pt>
                <c:pt idx="6">
                  <c:v>19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'MAYO 2023'!$B$1667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'MAYO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2023'!$D$1667:$L$1667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'MAYO 2023'!$B$1669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2023'!$D$1669:$L$1669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'MAYO 2023'!$B$1671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2023'!$D$1662:$L$1662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565192"/>
        <c:axId val="463561272"/>
        <c:extLst xmlns:c16r2="http://schemas.microsoft.com/office/drawing/2015/06/chart"/>
      </c:barChart>
      <c:catAx>
        <c:axId val="46356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61272"/>
        <c:crosses val="autoZero"/>
        <c:auto val="0"/>
        <c:lblAlgn val="ctr"/>
        <c:lblOffset val="100"/>
        <c:noMultiLvlLbl val="0"/>
      </c:catAx>
      <c:valAx>
        <c:axId val="463561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565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2023'!$B$403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'MAYO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2023'!$C$403:$K$403</c:f>
              <c:numCache>
                <c:formatCode>#,##0</c:formatCode>
                <c:ptCount val="9"/>
                <c:pt idx="0">
                  <c:v>116723</c:v>
                </c:pt>
                <c:pt idx="1">
                  <c:v>210630</c:v>
                </c:pt>
                <c:pt idx="2">
                  <c:v>178833</c:v>
                </c:pt>
                <c:pt idx="3">
                  <c:v>68254</c:v>
                </c:pt>
                <c:pt idx="4">
                  <c:v>181807</c:v>
                </c:pt>
                <c:pt idx="5">
                  <c:v>133735</c:v>
                </c:pt>
                <c:pt idx="6">
                  <c:v>56055</c:v>
                </c:pt>
                <c:pt idx="7">
                  <c:v>129755</c:v>
                </c:pt>
                <c:pt idx="8">
                  <c:v>50172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'MAYO 2023'!$B$404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'MAYO 2023'!$C$402:$K$402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'MAYO 2023'!$C$404:$K$404</c:f>
              <c:numCache>
                <c:formatCode>#,##0</c:formatCode>
                <c:ptCount val="9"/>
                <c:pt idx="0">
                  <c:v>125278</c:v>
                </c:pt>
                <c:pt idx="1">
                  <c:v>225558</c:v>
                </c:pt>
                <c:pt idx="2">
                  <c:v>227890</c:v>
                </c:pt>
                <c:pt idx="3">
                  <c:v>67177</c:v>
                </c:pt>
                <c:pt idx="4">
                  <c:v>207111</c:v>
                </c:pt>
                <c:pt idx="5">
                  <c:v>134588</c:v>
                </c:pt>
                <c:pt idx="6">
                  <c:v>59835</c:v>
                </c:pt>
                <c:pt idx="7">
                  <c:v>138925</c:v>
                </c:pt>
                <c:pt idx="8">
                  <c:v>53960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8462176"/>
        <c:axId val="458457080"/>
      </c:barChart>
      <c:catAx>
        <c:axId val="4584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57080"/>
        <c:crosses val="autoZero"/>
        <c:auto val="1"/>
        <c:lblAlgn val="ctr"/>
        <c:lblOffset val="100"/>
        <c:noMultiLvlLbl val="0"/>
      </c:catAx>
      <c:valAx>
        <c:axId val="45845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'MAYO 2023'!$B$420</c:f>
              <c:strCache>
                <c:ptCount val="1"/>
                <c:pt idx="0">
                  <c:v>ENERO - MAYO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2023'!$C$419:$H$419</c15:sqref>
                  </c15:fullRef>
                </c:ext>
              </c:extLst>
              <c:f>('MAYO 2023'!$C$419,'MAYO 2023'!$E$419,'MAYO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2023'!$C$420:$H$420</c15:sqref>
                  </c15:fullRef>
                </c:ext>
              </c:extLst>
              <c:f>('MAYO 2023'!$C$420,'MAYO 2023'!$E$420,'MAYO 2023'!$G$420)</c:f>
              <c:numCache>
                <c:formatCode>#,##0</c:formatCode>
                <c:ptCount val="3"/>
                <c:pt idx="0">
                  <c:v>2024404</c:v>
                </c:pt>
                <c:pt idx="1">
                  <c:v>470690</c:v>
                </c:pt>
                <c:pt idx="2">
                  <c:v>2495094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'MAYO 2023'!$B$421</c:f>
              <c:strCache>
                <c:ptCount val="1"/>
                <c:pt idx="0">
                  <c:v>ENERO - MAYO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'MAYO 2023'!$C$419:$H$419</c15:sqref>
                  </c15:fullRef>
                </c:ext>
              </c:extLst>
              <c:f>('MAYO 2023'!$C$419,'MAYO 2023'!$E$419,'MAYO 2023'!$G$419)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'MAYO 2023'!$C$421:$H$421</c15:sqref>
                  </c15:fullRef>
                </c:ext>
              </c:extLst>
              <c:f>('MAYO 2023'!$C$421,'MAYO 2023'!$E$421,'MAYO 2023'!$G$421)</c:f>
              <c:numCache>
                <c:formatCode>#,##0</c:formatCode>
                <c:ptCount val="3"/>
                <c:pt idx="0">
                  <c:v>2320194</c:v>
                </c:pt>
                <c:pt idx="1">
                  <c:v>672093</c:v>
                </c:pt>
                <c:pt idx="2">
                  <c:v>2992287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8466880"/>
        <c:axId val="458457864"/>
      </c:barChart>
      <c:catAx>
        <c:axId val="45846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57864"/>
        <c:crosses val="autoZero"/>
        <c:auto val="0"/>
        <c:lblAlgn val="ctr"/>
        <c:lblOffset val="100"/>
        <c:noMultiLvlLbl val="0"/>
      </c:catAx>
      <c:valAx>
        <c:axId val="45845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846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87" Type="http://schemas.openxmlformats.org/officeDocument/2006/relationships/image" Target="../media/image13.png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93" Type="http://schemas.openxmlformats.org/officeDocument/2006/relationships/image" Target="../media/image19.png"/><Relationship Id="rId98" Type="http://schemas.openxmlformats.org/officeDocument/2006/relationships/image" Target="../media/image24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11339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11</xdr:col>
      <xdr:colOff>963839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0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11339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22678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7</xdr:col>
      <xdr:colOff>975178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7</xdr:col>
      <xdr:colOff>975178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7</xdr:col>
      <xdr:colOff>975178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7</xdr:col>
      <xdr:colOff>975178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11339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7</xdr:col>
      <xdr:colOff>975178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0</xdr:colOff>
      <xdr:row>867</xdr:row>
      <xdr:rowOff>317499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63500</xdr:colOff>
      <xdr:row>993</xdr:row>
      <xdr:rowOff>-1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63500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7</xdr:col>
      <xdr:colOff>963839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226</xdr:row>
      <xdr:rowOff>952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247</xdr:row>
      <xdr:rowOff>0</xdr:rowOff>
    </xdr:from>
    <xdr:to>
      <xdr:col>11</xdr:col>
      <xdr:colOff>16174</xdr:colOff>
      <xdr:row>268</xdr:row>
      <xdr:rowOff>14295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2946" y="43780982"/>
          <a:ext cx="8894835" cy="66817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28367</xdr:colOff>
      <xdr:row>290</xdr:row>
      <xdr:rowOff>249464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2946" y="51083482"/>
          <a:ext cx="8907028" cy="659946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291</xdr:row>
      <xdr:rowOff>68036</xdr:rowOff>
    </xdr:from>
    <xdr:to>
      <xdr:col>11</xdr:col>
      <xdr:colOff>56698</xdr:colOff>
      <xdr:row>307</xdr:row>
      <xdr:rowOff>309331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2947" y="57819018"/>
          <a:ext cx="8935358" cy="53212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46657</xdr:colOff>
      <xdr:row>326</xdr:row>
      <xdr:rowOff>10121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2946" y="63465982"/>
          <a:ext cx="8925318" cy="54076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20484</xdr:colOff>
      <xdr:row>441</xdr:row>
      <xdr:rowOff>32735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2903" y="103658629"/>
          <a:ext cx="11532420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53178</xdr:colOff>
      <xdr:row>501</xdr:row>
      <xdr:rowOff>20542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2903" y="122708629"/>
          <a:ext cx="11565114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28792</xdr:colOff>
      <xdr:row>627</xdr:row>
      <xdr:rowOff>32735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2903" y="162262984"/>
          <a:ext cx="11540728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12</xdr:col>
      <xdr:colOff>28792</xdr:colOff>
      <xdr:row>653</xdr:row>
      <xdr:rowOff>20542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2903" y="170517984"/>
          <a:ext cx="11540728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28792</xdr:colOff>
      <xdr:row>752</xdr:row>
      <xdr:rowOff>32735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2903" y="201499839"/>
          <a:ext cx="11540728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28792</xdr:colOff>
      <xdr:row>778</xdr:row>
      <xdr:rowOff>20542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2903" y="209754839"/>
          <a:ext cx="11540728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28792</xdr:colOff>
      <xdr:row>877</xdr:row>
      <xdr:rowOff>32735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2903" y="240736694"/>
          <a:ext cx="11540728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28792</xdr:colOff>
      <xdr:row>903</xdr:row>
      <xdr:rowOff>20542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2903" y="248991694"/>
          <a:ext cx="11540728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28792</xdr:colOff>
      <xdr:row>1002</xdr:row>
      <xdr:rowOff>32735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2903" y="279973548"/>
          <a:ext cx="11540728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28792</xdr:colOff>
      <xdr:row>1028</xdr:row>
      <xdr:rowOff>20542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2903" y="288228548"/>
          <a:ext cx="11540728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28792</xdr:colOff>
      <xdr:row>1127</xdr:row>
      <xdr:rowOff>32735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2903" y="319210403"/>
          <a:ext cx="11540728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28792</xdr:colOff>
      <xdr:row>1153</xdr:row>
      <xdr:rowOff>20542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2903" y="327465403"/>
          <a:ext cx="11540728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28792</xdr:colOff>
      <xdr:row>1251</xdr:row>
      <xdr:rowOff>26638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2903" y="358252661"/>
          <a:ext cx="11540728" cy="2566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12</xdr:col>
      <xdr:colOff>28792</xdr:colOff>
      <xdr:row>1277</xdr:row>
      <xdr:rowOff>14445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2903" y="366507661"/>
          <a:ext cx="11540728" cy="25544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28792</xdr:colOff>
      <xdr:row>1375</xdr:row>
      <xdr:rowOff>32735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2903" y="397294919"/>
          <a:ext cx="11540728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28792</xdr:colOff>
      <xdr:row>1401</xdr:row>
      <xdr:rowOff>20542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2903" y="405549919"/>
          <a:ext cx="11540728" cy="2560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233" zoomScale="93" zoomScaleNormal="60" zoomScaleSheetLayoutView="93" workbookViewId="0">
      <selection activeCell="M1514" sqref="M1514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355" t="s">
        <v>31</v>
      </c>
      <c r="C13" s="355"/>
      <c r="D13" s="355"/>
      <c r="E13" s="355"/>
      <c r="F13" s="355"/>
      <c r="G13" s="355"/>
      <c r="H13" s="355"/>
      <c r="I13" s="355"/>
      <c r="J13" s="355"/>
      <c r="K13" s="355"/>
      <c r="L13" s="87"/>
      <c r="M13" s="87"/>
    </row>
    <row r="14" spans="1:13" ht="70.5" x14ac:dyDescent="0.2">
      <c r="A14" s="74"/>
      <c r="B14" s="355" t="s">
        <v>32</v>
      </c>
      <c r="C14" s="355"/>
      <c r="D14" s="355"/>
      <c r="E14" s="355"/>
      <c r="F14" s="355"/>
      <c r="G14" s="355"/>
      <c r="H14" s="355"/>
      <c r="I14" s="355"/>
      <c r="J14" s="355"/>
      <c r="K14" s="355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353" t="s">
        <v>156</v>
      </c>
      <c r="G30" s="354"/>
      <c r="H30" s="354"/>
      <c r="I30" s="354"/>
      <c r="J30" s="354"/>
      <c r="K30" s="354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354"/>
      <c r="G31" s="354"/>
      <c r="H31" s="354"/>
      <c r="I31" s="354"/>
      <c r="J31" s="354"/>
      <c r="K31" s="354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354"/>
      <c r="G32" s="354"/>
      <c r="H32" s="354"/>
      <c r="I32" s="354"/>
      <c r="J32" s="354"/>
      <c r="K32" s="354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358" t="s">
        <v>125</v>
      </c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300" t="s">
        <v>126</v>
      </c>
      <c r="C234" s="300"/>
      <c r="D234" s="300"/>
      <c r="E234" s="300"/>
      <c r="F234" s="300"/>
      <c r="G234" s="300"/>
      <c r="H234" s="300"/>
      <c r="I234" s="300"/>
      <c r="J234" s="300"/>
      <c r="K234" s="300"/>
      <c r="L234" s="300"/>
      <c r="M234" s="300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86">
        <v>545112</v>
      </c>
    </row>
    <row r="238" spans="1:13" ht="24.95" customHeight="1" x14ac:dyDescent="0.2">
      <c r="E238" s="162" t="s">
        <v>34</v>
      </c>
      <c r="F238" s="162"/>
      <c r="G238" s="163"/>
      <c r="H238" s="162"/>
      <c r="I238" s="185">
        <v>254876</v>
      </c>
    </row>
    <row r="239" spans="1:13" ht="24.95" customHeight="1" x14ac:dyDescent="0.2">
      <c r="E239" s="164" t="s">
        <v>0</v>
      </c>
      <c r="F239" s="164"/>
      <c r="G239" s="165"/>
      <c r="H239" s="164"/>
      <c r="I239" s="189">
        <v>799988</v>
      </c>
    </row>
    <row r="240" spans="1:13" ht="24.95" customHeight="1" x14ac:dyDescent="0.2">
      <c r="E240" s="162" t="s">
        <v>45</v>
      </c>
      <c r="F240" s="162"/>
      <c r="G240" s="163"/>
      <c r="H240" s="162"/>
      <c r="I240" s="185">
        <v>890723</v>
      </c>
    </row>
    <row r="241" spans="2:15" ht="24.95" customHeight="1" x14ac:dyDescent="0.2">
      <c r="E241" s="162" t="s">
        <v>46</v>
      </c>
      <c r="F241" s="162"/>
      <c r="G241" s="163"/>
      <c r="H241" s="162"/>
      <c r="I241" s="185">
        <v>349599</v>
      </c>
    </row>
    <row r="242" spans="2:15" ht="24.95" customHeight="1" x14ac:dyDescent="0.2">
      <c r="E242" s="164" t="s">
        <v>1</v>
      </c>
      <c r="F242" s="164"/>
      <c r="G242" s="165"/>
      <c r="H242" s="164"/>
      <c r="I242" s="189">
        <v>1240322</v>
      </c>
    </row>
    <row r="243" spans="2:15" ht="24.95" customHeight="1" x14ac:dyDescent="0.2">
      <c r="E243" s="164" t="s">
        <v>2</v>
      </c>
      <c r="F243" s="164"/>
      <c r="G243" s="165"/>
      <c r="H243" s="164"/>
      <c r="I243" s="187">
        <v>0.24798600109999999</v>
      </c>
    </row>
    <row r="244" spans="2:15" ht="24.95" customHeight="1" x14ac:dyDescent="0.2">
      <c r="E244" s="166" t="s">
        <v>3</v>
      </c>
      <c r="F244" s="166"/>
      <c r="G244" s="167"/>
      <c r="H244" s="166"/>
      <c r="I244" s="188">
        <v>1.5504257563863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300" t="s">
        <v>149</v>
      </c>
      <c r="C328" s="300"/>
      <c r="D328" s="300"/>
      <c r="E328" s="300"/>
      <c r="F328" s="300"/>
      <c r="G328" s="300"/>
      <c r="H328" s="300"/>
      <c r="I328" s="300"/>
      <c r="J328" s="300"/>
      <c r="K328" s="300"/>
      <c r="L328" s="300"/>
      <c r="M328" s="300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8">
        <v>79113</v>
      </c>
      <c r="D331" s="198">
        <v>152699</v>
      </c>
      <c r="E331" s="198">
        <v>163380</v>
      </c>
      <c r="F331" s="198">
        <v>44103</v>
      </c>
      <c r="G331" s="198">
        <v>119665</v>
      </c>
      <c r="H331" s="198">
        <v>88102</v>
      </c>
      <c r="I331" s="198">
        <v>32965</v>
      </c>
      <c r="J331" s="198">
        <v>84692</v>
      </c>
      <c r="K331" s="198">
        <v>35269</v>
      </c>
      <c r="L331" s="198">
        <v>799988</v>
      </c>
      <c r="N331" s="20"/>
      <c r="O331" s="20"/>
    </row>
    <row r="332" spans="2:15" ht="24.95" customHeight="1" x14ac:dyDescent="0.2">
      <c r="B332" s="66" t="s">
        <v>33</v>
      </c>
      <c r="C332" s="194">
        <v>70902</v>
      </c>
      <c r="D332" s="194">
        <v>93468</v>
      </c>
      <c r="E332" s="194">
        <v>81412</v>
      </c>
      <c r="F332" s="194">
        <v>23744</v>
      </c>
      <c r="G332" s="194">
        <v>78122</v>
      </c>
      <c r="H332" s="194">
        <v>75295</v>
      </c>
      <c r="I332" s="194">
        <v>28150</v>
      </c>
      <c r="J332" s="194">
        <v>65161</v>
      </c>
      <c r="K332" s="194">
        <v>28858</v>
      </c>
      <c r="L332" s="195">
        <v>545112</v>
      </c>
      <c r="M332" s="20"/>
      <c r="N332" s="20"/>
      <c r="O332" s="20"/>
    </row>
    <row r="333" spans="2:15" ht="24.95" customHeight="1" x14ac:dyDescent="0.2">
      <c r="B333" s="67" t="s">
        <v>34</v>
      </c>
      <c r="C333" s="196">
        <v>8211</v>
      </c>
      <c r="D333" s="196">
        <v>59231</v>
      </c>
      <c r="E333" s="196">
        <v>81968</v>
      </c>
      <c r="F333" s="196">
        <v>20359</v>
      </c>
      <c r="G333" s="196">
        <v>41543</v>
      </c>
      <c r="H333" s="196">
        <v>12807</v>
      </c>
      <c r="I333" s="196">
        <v>4815</v>
      </c>
      <c r="J333" s="196">
        <v>19531</v>
      </c>
      <c r="K333" s="196">
        <v>6411</v>
      </c>
      <c r="L333" s="197">
        <v>254876</v>
      </c>
      <c r="M333" s="20"/>
      <c r="N333" s="20"/>
      <c r="O333" s="20"/>
    </row>
    <row r="334" spans="2:15" ht="24.95" customHeight="1" x14ac:dyDescent="0.2">
      <c r="B334" s="72" t="s">
        <v>73</v>
      </c>
      <c r="C334" s="199">
        <v>125278</v>
      </c>
      <c r="D334" s="199">
        <v>225558</v>
      </c>
      <c r="E334" s="199">
        <v>227890</v>
      </c>
      <c r="F334" s="199">
        <v>67177</v>
      </c>
      <c r="G334" s="199">
        <v>207111</v>
      </c>
      <c r="H334" s="199">
        <v>134588</v>
      </c>
      <c r="I334" s="199">
        <v>59835</v>
      </c>
      <c r="J334" s="199">
        <v>138925</v>
      </c>
      <c r="K334" s="199">
        <v>53960</v>
      </c>
      <c r="L334" s="199">
        <v>1240322</v>
      </c>
      <c r="M334" s="20"/>
    </row>
    <row r="335" spans="2:15" ht="24.95" customHeight="1" x14ac:dyDescent="0.2">
      <c r="B335" s="66" t="s">
        <v>55</v>
      </c>
      <c r="C335" s="194">
        <v>113407</v>
      </c>
      <c r="D335" s="194">
        <v>147671</v>
      </c>
      <c r="E335" s="194">
        <v>128551</v>
      </c>
      <c r="F335" s="194">
        <v>43543</v>
      </c>
      <c r="G335" s="194">
        <v>138046</v>
      </c>
      <c r="H335" s="194">
        <v>115373</v>
      </c>
      <c r="I335" s="194">
        <v>52419</v>
      </c>
      <c r="J335" s="194">
        <v>106005</v>
      </c>
      <c r="K335" s="194">
        <v>45708</v>
      </c>
      <c r="L335" s="195">
        <v>890723</v>
      </c>
      <c r="M335" s="20"/>
    </row>
    <row r="336" spans="2:15" ht="24.95" customHeight="1" x14ac:dyDescent="0.2">
      <c r="B336" s="67" t="s">
        <v>56</v>
      </c>
      <c r="C336" s="196">
        <v>11871</v>
      </c>
      <c r="D336" s="196">
        <v>77887</v>
      </c>
      <c r="E336" s="196">
        <v>99339</v>
      </c>
      <c r="F336" s="196">
        <v>23634</v>
      </c>
      <c r="G336" s="196">
        <v>69065</v>
      </c>
      <c r="H336" s="196">
        <v>19215</v>
      </c>
      <c r="I336" s="196">
        <v>7416</v>
      </c>
      <c r="J336" s="196">
        <v>32920</v>
      </c>
      <c r="K336" s="196">
        <v>8252</v>
      </c>
      <c r="L336" s="197">
        <v>349599</v>
      </c>
      <c r="M336" s="20"/>
    </row>
    <row r="337" spans="2:15" ht="24.95" customHeight="1" x14ac:dyDescent="0.2">
      <c r="B337" s="72" t="s">
        <v>88</v>
      </c>
      <c r="C337" s="200">
        <v>0.17671571089999999</v>
      </c>
      <c r="D337" s="200">
        <v>0.3004487173</v>
      </c>
      <c r="E337" s="200">
        <v>0.27214409280000001</v>
      </c>
      <c r="F337" s="200">
        <v>0.26529361470000001</v>
      </c>
      <c r="G337" s="200">
        <v>0.277717406</v>
      </c>
      <c r="H337" s="200">
        <v>0.2459102846</v>
      </c>
      <c r="I337" s="200">
        <v>0.13751261710000001</v>
      </c>
      <c r="J337" s="200">
        <v>0.32426225289999999</v>
      </c>
      <c r="K337" s="200">
        <v>0.1831076314</v>
      </c>
      <c r="L337" s="200">
        <v>0.24798600109999999</v>
      </c>
      <c r="M337" s="20"/>
    </row>
    <row r="338" spans="2:15" ht="24.95" customHeight="1" x14ac:dyDescent="0.2">
      <c r="B338" s="73" t="s">
        <v>3</v>
      </c>
      <c r="C338" s="201">
        <v>1.5835324156585999</v>
      </c>
      <c r="D338" s="201">
        <v>1.4771413041343</v>
      </c>
      <c r="E338" s="201">
        <v>1.3948463704248</v>
      </c>
      <c r="F338" s="201">
        <v>1.5231843638755</v>
      </c>
      <c r="G338" s="201">
        <v>1.7307566957756999</v>
      </c>
      <c r="H338" s="201">
        <v>1.5276384191051</v>
      </c>
      <c r="I338" s="201">
        <v>1.8151069315941</v>
      </c>
      <c r="J338" s="201">
        <v>1.6403556416189999</v>
      </c>
      <c r="K338" s="201">
        <v>1.5299554849868</v>
      </c>
      <c r="L338" s="201">
        <v>1.5504257563863</v>
      </c>
      <c r="M338" s="20"/>
    </row>
    <row r="339" spans="2:15" ht="24.95" customHeight="1" x14ac:dyDescent="0.2">
      <c r="B339" s="66" t="s">
        <v>57</v>
      </c>
      <c r="C339" s="190">
        <v>1.5994894361231</v>
      </c>
      <c r="D339" s="190">
        <v>1.5799097017160999</v>
      </c>
      <c r="E339" s="190">
        <v>1.5790178352086</v>
      </c>
      <c r="F339" s="190">
        <v>1.8338527628032</v>
      </c>
      <c r="G339" s="190">
        <v>1.7670566549755999</v>
      </c>
      <c r="H339" s="190">
        <v>1.5322796998473001</v>
      </c>
      <c r="I339" s="190">
        <v>1.8621314387211001</v>
      </c>
      <c r="J339" s="190">
        <v>1.6268166541336</v>
      </c>
      <c r="K339" s="190">
        <v>1.5838935477164</v>
      </c>
      <c r="L339" s="191">
        <v>1.634018330178</v>
      </c>
      <c r="M339" s="20"/>
      <c r="N339" s="20"/>
      <c r="O339" s="20"/>
    </row>
    <row r="340" spans="2:15" ht="24.95" customHeight="1" x14ac:dyDescent="0.2">
      <c r="B340" s="67" t="s">
        <v>87</v>
      </c>
      <c r="C340" s="192">
        <v>1.4457435147972</v>
      </c>
      <c r="D340" s="192">
        <v>1.3149702014147999</v>
      </c>
      <c r="E340" s="192">
        <v>1.211924165528</v>
      </c>
      <c r="F340" s="192">
        <v>1.1608625178054</v>
      </c>
      <c r="G340" s="192">
        <v>1.662494283032</v>
      </c>
      <c r="H340" s="192">
        <v>1.5003513703443001</v>
      </c>
      <c r="I340" s="192">
        <v>1.5401869158879</v>
      </c>
      <c r="J340" s="192">
        <v>1.6855255747274001</v>
      </c>
      <c r="K340" s="192">
        <v>1.2871626891281001</v>
      </c>
      <c r="L340" s="193">
        <v>1.3716434658422001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89" t="s">
        <v>158</v>
      </c>
      <c r="C354" s="289"/>
      <c r="D354" s="289"/>
      <c r="E354" s="289"/>
      <c r="F354" s="289"/>
      <c r="G354" s="289"/>
      <c r="H354" s="289"/>
      <c r="I354" s="289"/>
      <c r="J354" s="289"/>
      <c r="K354" s="289"/>
      <c r="L354" s="289"/>
      <c r="M354" s="289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302" t="s">
        <v>13</v>
      </c>
      <c r="C356" s="302"/>
      <c r="D356" s="302"/>
      <c r="E356" s="302"/>
      <c r="F356" s="302"/>
      <c r="G356" s="302"/>
      <c r="H356" s="302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356" t="s">
        <v>51</v>
      </c>
      <c r="D357" s="356"/>
      <c r="E357" s="356" t="s">
        <v>50</v>
      </c>
      <c r="F357" s="356"/>
      <c r="G357" s="356" t="s">
        <v>0</v>
      </c>
      <c r="H357" s="356"/>
    </row>
    <row r="358" spans="2:15" ht="24.95" customHeight="1" x14ac:dyDescent="0.2">
      <c r="B358" s="174" t="s">
        <v>159</v>
      </c>
      <c r="C358" s="294">
        <v>509552</v>
      </c>
      <c r="D358" s="294"/>
      <c r="E358" s="294">
        <v>183135</v>
      </c>
      <c r="F358" s="294"/>
      <c r="G358" s="287">
        <v>692687</v>
      </c>
      <c r="H358" s="287"/>
    </row>
    <row r="359" spans="2:15" ht="24.95" customHeight="1" x14ac:dyDescent="0.2">
      <c r="B359" s="174" t="s">
        <v>156</v>
      </c>
      <c r="C359" s="286">
        <v>545112</v>
      </c>
      <c r="D359" s="286"/>
      <c r="E359" s="286">
        <v>254876</v>
      </c>
      <c r="F359" s="286"/>
      <c r="G359" s="287">
        <v>799988</v>
      </c>
      <c r="H359" s="287"/>
    </row>
    <row r="360" spans="2:15" ht="24.95" customHeight="1" x14ac:dyDescent="0.2">
      <c r="B360" s="69" t="s">
        <v>43</v>
      </c>
      <c r="C360" s="357">
        <f>(C359-C358)/C358</f>
        <v>6.9786793104531036E-2</v>
      </c>
      <c r="D360" s="357"/>
      <c r="E360" s="296">
        <f>(E359-E358)/E358</f>
        <v>0.39173833510798045</v>
      </c>
      <c r="F360" s="296"/>
      <c r="G360" s="357">
        <f>(G359-G358)/G358</f>
        <v>0.15490546235168265</v>
      </c>
      <c r="H360" s="357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302" t="s">
        <v>37</v>
      </c>
      <c r="C371" s="302"/>
      <c r="D371" s="302"/>
      <c r="E371" s="302"/>
      <c r="F371" s="302"/>
      <c r="G371" s="302"/>
      <c r="H371" s="302"/>
      <c r="I371" s="302"/>
      <c r="J371" s="302"/>
      <c r="K371" s="302"/>
      <c r="L371" s="302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174" t="s">
        <v>159</v>
      </c>
      <c r="C373" s="203">
        <v>68613</v>
      </c>
      <c r="D373" s="203">
        <v>138066</v>
      </c>
      <c r="E373" s="203">
        <v>111813</v>
      </c>
      <c r="F373" s="203">
        <v>46377</v>
      </c>
      <c r="G373" s="203">
        <v>95312</v>
      </c>
      <c r="H373" s="203">
        <v>90349</v>
      </c>
      <c r="I373" s="203">
        <v>30940</v>
      </c>
      <c r="J373" s="203">
        <v>78044</v>
      </c>
      <c r="K373" s="203">
        <v>33173</v>
      </c>
      <c r="L373" s="202">
        <v>692687</v>
      </c>
    </row>
    <row r="374" spans="2:12" ht="24.95" customHeight="1" x14ac:dyDescent="0.2">
      <c r="B374" s="174" t="s">
        <v>156</v>
      </c>
      <c r="C374" s="203">
        <v>79113</v>
      </c>
      <c r="D374" s="203">
        <v>152699</v>
      </c>
      <c r="E374" s="203">
        <v>163380</v>
      </c>
      <c r="F374" s="203">
        <v>44103</v>
      </c>
      <c r="G374" s="203">
        <v>119665</v>
      </c>
      <c r="H374" s="203">
        <v>88102</v>
      </c>
      <c r="I374" s="203">
        <v>32965</v>
      </c>
      <c r="J374" s="203">
        <v>84692</v>
      </c>
      <c r="K374" s="203">
        <v>35269</v>
      </c>
      <c r="L374" s="202">
        <v>799988</v>
      </c>
    </row>
    <row r="375" spans="2:12" ht="24.95" customHeight="1" x14ac:dyDescent="0.2">
      <c r="B375" s="69" t="s">
        <v>43</v>
      </c>
      <c r="C375" s="170">
        <f t="shared" ref="C375:L375" si="0">(C374-C373)/C373</f>
        <v>0.15303222421407023</v>
      </c>
      <c r="D375" s="170">
        <f t="shared" si="0"/>
        <v>0.1059855431460316</v>
      </c>
      <c r="E375" s="170">
        <f t="shared" si="0"/>
        <v>0.46118966488690938</v>
      </c>
      <c r="F375" s="170">
        <f t="shared" si="0"/>
        <v>-4.9032925803738921E-2</v>
      </c>
      <c r="G375" s="170">
        <f t="shared" si="0"/>
        <v>0.25550822561692127</v>
      </c>
      <c r="H375" s="170">
        <f t="shared" si="0"/>
        <v>-2.4870225459053225E-2</v>
      </c>
      <c r="I375" s="170">
        <f t="shared" si="0"/>
        <v>6.5449256625727217E-2</v>
      </c>
      <c r="J375" s="170">
        <f t="shared" si="0"/>
        <v>8.518271744144329E-2</v>
      </c>
      <c r="K375" s="170">
        <f t="shared" si="0"/>
        <v>6.318391462936726E-2</v>
      </c>
      <c r="L375" s="170">
        <f t="shared" si="0"/>
        <v>0.15490546235168265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306"/>
      <c r="C379" s="306"/>
      <c r="D379" s="306"/>
      <c r="E379" s="306"/>
      <c r="F379" s="306"/>
      <c r="G379" s="306"/>
      <c r="H379" s="306"/>
      <c r="I379" s="306"/>
      <c r="J379" s="306"/>
      <c r="K379" s="306"/>
      <c r="L379" s="306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305" t="s">
        <v>15</v>
      </c>
      <c r="C386" s="305"/>
      <c r="D386" s="305"/>
      <c r="E386" s="305"/>
      <c r="F386" s="305"/>
      <c r="G386" s="305"/>
      <c r="H386" s="305"/>
      <c r="I386" s="305"/>
      <c r="J386" s="305"/>
    </row>
    <row r="387" spans="2:12" ht="24.95" customHeight="1" x14ac:dyDescent="0.2">
      <c r="B387" s="71" t="s">
        <v>35</v>
      </c>
      <c r="C387" s="349" t="s">
        <v>40</v>
      </c>
      <c r="D387" s="349"/>
      <c r="E387" s="349" t="s">
        <v>41</v>
      </c>
      <c r="F387" s="349"/>
      <c r="G387" s="349" t="s">
        <v>42</v>
      </c>
      <c r="H387" s="349"/>
      <c r="I387" s="290" t="s">
        <v>89</v>
      </c>
      <c r="J387" s="290"/>
      <c r="L387" s="29"/>
    </row>
    <row r="388" spans="2:12" ht="24.95" customHeight="1" x14ac:dyDescent="0.2">
      <c r="B388" s="174" t="s">
        <v>159</v>
      </c>
      <c r="C388" s="294">
        <v>858144</v>
      </c>
      <c r="D388" s="294"/>
      <c r="E388" s="294">
        <v>267820</v>
      </c>
      <c r="F388" s="294"/>
      <c r="G388" s="287">
        <v>1125964</v>
      </c>
      <c r="H388" s="287"/>
      <c r="I388" s="304">
        <v>0.24054546569999999</v>
      </c>
      <c r="J388" s="295"/>
    </row>
    <row r="389" spans="2:12" ht="24.95" customHeight="1" x14ac:dyDescent="0.2">
      <c r="B389" s="174" t="s">
        <v>156</v>
      </c>
      <c r="C389" s="286">
        <v>890723</v>
      </c>
      <c r="D389" s="286"/>
      <c r="E389" s="286">
        <v>349599</v>
      </c>
      <c r="F389" s="286"/>
      <c r="G389" s="298">
        <v>1240322</v>
      </c>
      <c r="H389" s="298"/>
      <c r="I389" s="293">
        <v>0.24798600109999999</v>
      </c>
      <c r="J389" s="299"/>
    </row>
    <row r="390" spans="2:12" ht="24.95" customHeight="1" x14ac:dyDescent="0.2">
      <c r="B390" s="75" t="s">
        <v>43</v>
      </c>
      <c r="C390" s="309">
        <f>(C389-C388)/C388</f>
        <v>3.7964490808069511E-2</v>
      </c>
      <c r="D390" s="309"/>
      <c r="E390" s="309">
        <f>(E389-E388)/E388</f>
        <v>0.30535060861772834</v>
      </c>
      <c r="F390" s="309"/>
      <c r="G390" s="308">
        <f>(G389-G388)/G388</f>
        <v>0.10156452604168517</v>
      </c>
      <c r="H390" s="308"/>
      <c r="I390" s="308">
        <f>(I389-I388)/I388</f>
        <v>3.0931929555802071E-2</v>
      </c>
      <c r="J390" s="308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305" t="s">
        <v>38</v>
      </c>
      <c r="C401" s="305"/>
      <c r="D401" s="305"/>
      <c r="E401" s="305"/>
      <c r="F401" s="305"/>
      <c r="G401" s="305"/>
      <c r="H401" s="305"/>
      <c r="I401" s="305"/>
      <c r="J401" s="305"/>
      <c r="K401" s="305"/>
      <c r="L401" s="305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174" t="s">
        <v>159</v>
      </c>
      <c r="C403" s="205">
        <v>116723</v>
      </c>
      <c r="D403" s="205">
        <v>210630</v>
      </c>
      <c r="E403" s="205">
        <v>178833</v>
      </c>
      <c r="F403" s="205">
        <v>68254</v>
      </c>
      <c r="G403" s="205">
        <v>181807</v>
      </c>
      <c r="H403" s="205">
        <v>133735</v>
      </c>
      <c r="I403" s="205">
        <v>56055</v>
      </c>
      <c r="J403" s="205">
        <v>129755</v>
      </c>
      <c r="K403" s="205">
        <v>50172</v>
      </c>
      <c r="L403" s="204">
        <v>1125964</v>
      </c>
    </row>
    <row r="404" spans="2:15" ht="24.95" customHeight="1" x14ac:dyDescent="0.2">
      <c r="B404" s="174" t="s">
        <v>156</v>
      </c>
      <c r="C404" s="207">
        <v>125278</v>
      </c>
      <c r="D404" s="207">
        <v>225558</v>
      </c>
      <c r="E404" s="207">
        <v>227890</v>
      </c>
      <c r="F404" s="207">
        <v>67177</v>
      </c>
      <c r="G404" s="207">
        <v>207111</v>
      </c>
      <c r="H404" s="207">
        <v>134588</v>
      </c>
      <c r="I404" s="207">
        <v>59835</v>
      </c>
      <c r="J404" s="207">
        <v>138925</v>
      </c>
      <c r="K404" s="207">
        <v>53960</v>
      </c>
      <c r="L404" s="206">
        <v>1240322</v>
      </c>
    </row>
    <row r="405" spans="2:15" ht="24.95" customHeight="1" x14ac:dyDescent="0.2">
      <c r="B405" s="75" t="s">
        <v>43</v>
      </c>
      <c r="C405" s="171">
        <f t="shared" ref="C405:L405" si="1">(C404-C403)/C403</f>
        <v>7.3293181292461637E-2</v>
      </c>
      <c r="D405" s="171">
        <f t="shared" si="1"/>
        <v>7.087309500071215E-2</v>
      </c>
      <c r="E405" s="171">
        <f t="shared" si="1"/>
        <v>0.27431737990191968</v>
      </c>
      <c r="F405" s="171">
        <f t="shared" si="1"/>
        <v>-1.5779294986374426E-2</v>
      </c>
      <c r="G405" s="171">
        <f t="shared" si="1"/>
        <v>0.13918055960441567</v>
      </c>
      <c r="H405" s="171">
        <f t="shared" si="1"/>
        <v>6.3782854151867496E-3</v>
      </c>
      <c r="I405" s="171">
        <f t="shared" si="1"/>
        <v>6.7433770404067436E-2</v>
      </c>
      <c r="J405" s="171">
        <f t="shared" si="1"/>
        <v>7.0671650418095644E-2</v>
      </c>
      <c r="K405" s="171">
        <f t="shared" si="1"/>
        <v>7.550027904010205E-2</v>
      </c>
      <c r="L405" s="171">
        <f t="shared" si="1"/>
        <v>0.10156452604168517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306"/>
      <c r="C408" s="306"/>
      <c r="D408" s="306"/>
      <c r="E408" s="306"/>
      <c r="F408" s="306"/>
      <c r="G408" s="306"/>
      <c r="H408" s="306"/>
      <c r="I408" s="306"/>
      <c r="J408" s="306"/>
      <c r="K408" s="306"/>
      <c r="L408" s="306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89" t="s">
        <v>160</v>
      </c>
      <c r="C416" s="289"/>
      <c r="D416" s="289"/>
      <c r="E416" s="289"/>
      <c r="F416" s="289"/>
      <c r="G416" s="289"/>
      <c r="H416" s="289"/>
      <c r="I416" s="289"/>
      <c r="J416" s="289"/>
      <c r="K416" s="289"/>
      <c r="L416" s="289"/>
      <c r="M416" s="289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344" t="s">
        <v>13</v>
      </c>
      <c r="C418" s="344"/>
      <c r="D418" s="344"/>
      <c r="E418" s="344"/>
      <c r="F418" s="344"/>
      <c r="G418" s="344"/>
      <c r="H418" s="344"/>
      <c r="I418" s="345"/>
      <c r="J418" s="345"/>
      <c r="K418" s="345"/>
      <c r="L418" s="345"/>
      <c r="M418" s="345"/>
      <c r="N418" s="345"/>
    </row>
    <row r="419" spans="2:14" ht="24.95" customHeight="1" x14ac:dyDescent="0.2">
      <c r="B419" s="69" t="s">
        <v>35</v>
      </c>
      <c r="C419" s="307" t="s">
        <v>51</v>
      </c>
      <c r="D419" s="307"/>
      <c r="E419" s="307" t="s">
        <v>50</v>
      </c>
      <c r="F419" s="307"/>
      <c r="G419" s="307" t="s">
        <v>0</v>
      </c>
      <c r="H419" s="307"/>
    </row>
    <row r="420" spans="2:14" ht="24.95" customHeight="1" x14ac:dyDescent="0.2">
      <c r="B420" s="174" t="s">
        <v>161</v>
      </c>
      <c r="C420" s="294">
        <v>2024404</v>
      </c>
      <c r="D420" s="294"/>
      <c r="E420" s="294">
        <v>470690</v>
      </c>
      <c r="F420" s="294"/>
      <c r="G420" s="287">
        <v>2495094</v>
      </c>
      <c r="H420" s="287"/>
    </row>
    <row r="421" spans="2:14" ht="24.95" customHeight="1" x14ac:dyDescent="0.2">
      <c r="B421" s="174" t="s">
        <v>157</v>
      </c>
      <c r="C421" s="286">
        <v>2320194</v>
      </c>
      <c r="D421" s="286"/>
      <c r="E421" s="286">
        <v>672093</v>
      </c>
      <c r="F421" s="286"/>
      <c r="G421" s="287">
        <v>2992287</v>
      </c>
      <c r="H421" s="287"/>
    </row>
    <row r="422" spans="2:14" ht="24.95" customHeight="1" x14ac:dyDescent="0.2">
      <c r="B422" s="78" t="s">
        <v>43</v>
      </c>
      <c r="C422" s="350">
        <f>(C421-C420)/C420</f>
        <v>0.14611213967172559</v>
      </c>
      <c r="D422" s="350"/>
      <c r="E422" s="350">
        <f>(E421-E420)/E420</f>
        <v>0.4278888440374769</v>
      </c>
      <c r="F422" s="350"/>
      <c r="G422" s="296">
        <f>(G421-G420)/G420</f>
        <v>0.19926824400202958</v>
      </c>
      <c r="H422" s="296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348" t="s">
        <v>37</v>
      </c>
      <c r="C444" s="348"/>
      <c r="D444" s="348"/>
      <c r="E444" s="348"/>
      <c r="F444" s="348"/>
      <c r="G444" s="348"/>
      <c r="H444" s="348"/>
      <c r="I444" s="348"/>
      <c r="J444" s="348"/>
      <c r="K444" s="348"/>
      <c r="L444" s="348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174" t="s">
        <v>161</v>
      </c>
      <c r="C446" s="210">
        <v>239941</v>
      </c>
      <c r="D446" s="210">
        <v>466250</v>
      </c>
      <c r="E446" s="210">
        <v>383347</v>
      </c>
      <c r="F446" s="210">
        <v>122913</v>
      </c>
      <c r="G446" s="210">
        <v>417047</v>
      </c>
      <c r="H446" s="210">
        <v>294201</v>
      </c>
      <c r="I446" s="210">
        <v>129940</v>
      </c>
      <c r="J446" s="210">
        <v>312558</v>
      </c>
      <c r="K446" s="210">
        <v>128897</v>
      </c>
      <c r="L446" s="211">
        <v>2495094</v>
      </c>
    </row>
    <row r="447" spans="2:12" ht="24.95" customHeight="1" x14ac:dyDescent="0.2">
      <c r="B447" s="174" t="s">
        <v>157</v>
      </c>
      <c r="C447" s="209">
        <v>295812</v>
      </c>
      <c r="D447" s="209">
        <v>548709</v>
      </c>
      <c r="E447" s="209">
        <v>496898</v>
      </c>
      <c r="F447" s="209">
        <v>134456</v>
      </c>
      <c r="G447" s="209">
        <v>518407</v>
      </c>
      <c r="H447" s="209">
        <v>366181</v>
      </c>
      <c r="I447" s="209">
        <v>140002</v>
      </c>
      <c r="J447" s="209">
        <v>352797</v>
      </c>
      <c r="K447" s="209">
        <v>139025</v>
      </c>
      <c r="L447" s="208">
        <v>2992287</v>
      </c>
    </row>
    <row r="448" spans="2:12" ht="24.95" customHeight="1" x14ac:dyDescent="0.2">
      <c r="B448" s="78" t="s">
        <v>43</v>
      </c>
      <c r="C448" s="170">
        <f t="shared" ref="C448:L448" si="2">(C447-C446)/C446</f>
        <v>0.23285307638127706</v>
      </c>
      <c r="D448" s="170">
        <f t="shared" si="2"/>
        <v>0.17685576407506703</v>
      </c>
      <c r="E448" s="170">
        <f t="shared" si="2"/>
        <v>0.29620943948954864</v>
      </c>
      <c r="F448" s="170">
        <f t="shared" si="2"/>
        <v>9.3911953983712063E-2</v>
      </c>
      <c r="G448" s="170">
        <f t="shared" si="2"/>
        <v>0.2430421511244536</v>
      </c>
      <c r="H448" s="170">
        <f t="shared" si="2"/>
        <v>0.24466266260141875</v>
      </c>
      <c r="I448" s="170">
        <f t="shared" si="2"/>
        <v>7.743573957211021E-2</v>
      </c>
      <c r="J448" s="170">
        <f t="shared" si="2"/>
        <v>0.12874090568790433</v>
      </c>
      <c r="K448" s="170">
        <f t="shared" si="2"/>
        <v>7.8574365578717886E-2</v>
      </c>
      <c r="L448" s="170">
        <f t="shared" si="2"/>
        <v>0.19926824400202958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306"/>
      <c r="C452" s="306"/>
      <c r="D452" s="306"/>
      <c r="E452" s="306"/>
      <c r="F452" s="306"/>
      <c r="G452" s="306"/>
      <c r="H452" s="306"/>
      <c r="I452" s="306"/>
      <c r="J452" s="306"/>
      <c r="K452" s="306"/>
      <c r="L452" s="306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305" t="s">
        <v>15</v>
      </c>
      <c r="C478" s="305"/>
      <c r="D478" s="305"/>
      <c r="E478" s="305"/>
      <c r="F478" s="305"/>
      <c r="G478" s="305"/>
      <c r="H478" s="305"/>
      <c r="I478" s="305"/>
      <c r="J478" s="305"/>
    </row>
    <row r="479" spans="2:13" ht="24.95" customHeight="1" x14ac:dyDescent="0.2">
      <c r="B479" s="71" t="s">
        <v>35</v>
      </c>
      <c r="C479" s="346" t="s">
        <v>40</v>
      </c>
      <c r="D479" s="346"/>
      <c r="E479" s="346" t="s">
        <v>41</v>
      </c>
      <c r="F479" s="346"/>
      <c r="G479" s="346" t="s">
        <v>42</v>
      </c>
      <c r="H479" s="346"/>
      <c r="I479" s="347" t="s">
        <v>89</v>
      </c>
      <c r="J479" s="347"/>
      <c r="L479" s="29"/>
    </row>
    <row r="480" spans="2:13" ht="24.95" customHeight="1" x14ac:dyDescent="0.2">
      <c r="B480" s="174" t="s">
        <v>161</v>
      </c>
      <c r="C480" s="294">
        <v>3391033</v>
      </c>
      <c r="D480" s="294"/>
      <c r="E480" s="294">
        <v>709884</v>
      </c>
      <c r="F480" s="294"/>
      <c r="G480" s="287">
        <v>4100917</v>
      </c>
      <c r="H480" s="287"/>
      <c r="I480" s="292">
        <v>0.20791458011388</v>
      </c>
      <c r="J480" s="292"/>
    </row>
    <row r="481" spans="2:12" ht="24.95" customHeight="1" x14ac:dyDescent="0.2">
      <c r="B481" s="174" t="s">
        <v>157</v>
      </c>
      <c r="C481" s="286">
        <v>3868261</v>
      </c>
      <c r="D481" s="286"/>
      <c r="E481" s="286">
        <v>978285</v>
      </c>
      <c r="F481" s="286"/>
      <c r="G481" s="298">
        <v>4846546</v>
      </c>
      <c r="H481" s="298"/>
      <c r="I481" s="293">
        <v>0.22193255679741</v>
      </c>
      <c r="J481" s="293"/>
    </row>
    <row r="482" spans="2:12" ht="24.95" customHeight="1" x14ac:dyDescent="0.2">
      <c r="B482" s="75" t="s">
        <v>43</v>
      </c>
      <c r="C482" s="309">
        <f>(C481-C480)/C480</f>
        <v>0.1407323373143228</v>
      </c>
      <c r="D482" s="309"/>
      <c r="E482" s="309">
        <f>(E481-E480)/E480</f>
        <v>0.37809135013607859</v>
      </c>
      <c r="F482" s="309"/>
      <c r="G482" s="308">
        <f>(G481-G480)/G480</f>
        <v>0.18182006609741186</v>
      </c>
      <c r="H482" s="308"/>
      <c r="I482" s="308">
        <f>(I481-I480)/I480</f>
        <v>6.7421806954817712E-2</v>
      </c>
      <c r="J482" s="308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305" t="s">
        <v>38</v>
      </c>
      <c r="C504" s="305"/>
      <c r="D504" s="305"/>
      <c r="E504" s="305"/>
      <c r="F504" s="305"/>
      <c r="G504" s="305"/>
      <c r="H504" s="305"/>
      <c r="I504" s="305"/>
      <c r="J504" s="305"/>
      <c r="K504" s="305"/>
      <c r="L504" s="305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174" t="s">
        <v>161</v>
      </c>
      <c r="C506" s="213">
        <v>404699</v>
      </c>
      <c r="D506" s="213">
        <v>712763</v>
      </c>
      <c r="E506" s="213">
        <v>614889</v>
      </c>
      <c r="F506" s="213">
        <v>207106</v>
      </c>
      <c r="G506" s="213">
        <v>745251</v>
      </c>
      <c r="H506" s="213">
        <v>457862</v>
      </c>
      <c r="I506" s="213">
        <v>237872</v>
      </c>
      <c r="J506" s="213">
        <v>512370</v>
      </c>
      <c r="K506" s="213">
        <v>208105</v>
      </c>
      <c r="L506" s="212">
        <v>4100917</v>
      </c>
    </row>
    <row r="507" spans="2:12" ht="24.95" customHeight="1" x14ac:dyDescent="0.2">
      <c r="B507" s="174" t="s">
        <v>157</v>
      </c>
      <c r="C507" s="215">
        <v>497821</v>
      </c>
      <c r="D507" s="215">
        <v>824600</v>
      </c>
      <c r="E507" s="215">
        <v>783351</v>
      </c>
      <c r="F507" s="215">
        <v>226519</v>
      </c>
      <c r="G507" s="215">
        <v>881843</v>
      </c>
      <c r="H507" s="215">
        <v>545207</v>
      </c>
      <c r="I507" s="215">
        <v>268706</v>
      </c>
      <c r="J507" s="215">
        <v>595254</v>
      </c>
      <c r="K507" s="215">
        <v>223245</v>
      </c>
      <c r="L507" s="214">
        <v>4846546</v>
      </c>
    </row>
    <row r="508" spans="2:12" ht="24.95" customHeight="1" x14ac:dyDescent="0.2">
      <c r="B508" s="75" t="s">
        <v>43</v>
      </c>
      <c r="C508" s="171">
        <f t="shared" ref="C508:L508" si="3">(C507-C506)/C506</f>
        <v>0.23010187818600986</v>
      </c>
      <c r="D508" s="171">
        <f t="shared" si="3"/>
        <v>0.1569062928350658</v>
      </c>
      <c r="E508" s="171">
        <f t="shared" si="3"/>
        <v>0.27397139971604634</v>
      </c>
      <c r="F508" s="171">
        <f t="shared" si="3"/>
        <v>9.3734609330487773E-2</v>
      </c>
      <c r="G508" s="171">
        <f t="shared" si="3"/>
        <v>0.18328321599031736</v>
      </c>
      <c r="H508" s="171">
        <f t="shared" si="3"/>
        <v>0.19076708702622189</v>
      </c>
      <c r="I508" s="171">
        <f t="shared" si="3"/>
        <v>0.12962433577722474</v>
      </c>
      <c r="J508" s="171">
        <f t="shared" si="3"/>
        <v>0.16176591135312371</v>
      </c>
      <c r="K508" s="171">
        <f t="shared" si="3"/>
        <v>7.27517359025492E-2</v>
      </c>
      <c r="L508" s="171">
        <f t="shared" si="3"/>
        <v>0.18182006609741186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306"/>
      <c r="C511" s="306"/>
      <c r="D511" s="306"/>
      <c r="E511" s="306"/>
      <c r="F511" s="306"/>
      <c r="G511" s="306"/>
      <c r="H511" s="306"/>
      <c r="I511" s="306"/>
      <c r="J511" s="306"/>
      <c r="K511" s="306"/>
      <c r="L511" s="306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300" t="s">
        <v>82</v>
      </c>
      <c r="C540" s="300"/>
      <c r="D540" s="300"/>
      <c r="E540" s="300"/>
      <c r="F540" s="300"/>
      <c r="G540" s="300"/>
      <c r="H540" s="300"/>
      <c r="I540" s="300"/>
      <c r="J540" s="300"/>
      <c r="K540" s="300"/>
      <c r="L540" s="300"/>
      <c r="M540" s="300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300" t="s">
        <v>83</v>
      </c>
      <c r="C542" s="300"/>
      <c r="D542" s="300"/>
      <c r="E542" s="300"/>
      <c r="F542" s="300"/>
      <c r="G542" s="300"/>
      <c r="H542" s="300"/>
      <c r="I542" s="300"/>
      <c r="J542" s="300"/>
      <c r="K542" s="300"/>
      <c r="L542" s="300"/>
    </row>
    <row r="543" spans="2:15" ht="15" customHeight="1" x14ac:dyDescent="0.2">
      <c r="B543" s="343"/>
      <c r="C543" s="343"/>
      <c r="D543" s="343"/>
      <c r="E543" s="343"/>
      <c r="F543" s="343"/>
      <c r="G543" s="343"/>
    </row>
    <row r="544" spans="2:15" ht="24.95" customHeight="1" x14ac:dyDescent="0.2">
      <c r="B544" s="303" t="s">
        <v>16</v>
      </c>
      <c r="C544" s="303"/>
      <c r="D544" s="303"/>
      <c r="E544" s="303"/>
      <c r="F544" s="303"/>
      <c r="G544" s="303"/>
      <c r="H544" s="303"/>
      <c r="I544" s="303"/>
      <c r="J544" s="303"/>
    </row>
    <row r="545" spans="2:13" ht="24.95" customHeight="1" x14ac:dyDescent="0.2">
      <c r="B545" s="320" t="s">
        <v>36</v>
      </c>
      <c r="C545" s="301" t="s">
        <v>47</v>
      </c>
      <c r="D545" s="301"/>
      <c r="E545" s="301"/>
      <c r="F545" s="301" t="s">
        <v>48</v>
      </c>
      <c r="G545" s="301"/>
      <c r="H545" s="301"/>
      <c r="I545" s="93" t="s">
        <v>52</v>
      </c>
      <c r="J545" s="95" t="s">
        <v>53</v>
      </c>
      <c r="M545" s="2"/>
    </row>
    <row r="546" spans="2:13" ht="24.95" customHeight="1" x14ac:dyDescent="0.2">
      <c r="B546" s="321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6" t="s">
        <v>113</v>
      </c>
      <c r="C547" s="216">
        <v>41098</v>
      </c>
      <c r="D547" s="216">
        <v>7487</v>
      </c>
      <c r="E547" s="224">
        <v>48585</v>
      </c>
      <c r="F547" s="216">
        <v>60157</v>
      </c>
      <c r="G547" s="216">
        <v>10726</v>
      </c>
      <c r="H547" s="218">
        <v>70883</v>
      </c>
      <c r="I547" s="220">
        <v>0.40913131759999999</v>
      </c>
      <c r="J547" s="222">
        <v>1.458948235052</v>
      </c>
      <c r="K547" s="2"/>
      <c r="M547" s="2"/>
    </row>
    <row r="548" spans="2:13" ht="24.95" customHeight="1" x14ac:dyDescent="0.2">
      <c r="B548" s="176" t="s">
        <v>5</v>
      </c>
      <c r="C548" s="216">
        <v>63764</v>
      </c>
      <c r="D548" s="216">
        <v>31998</v>
      </c>
      <c r="E548" s="224">
        <v>95762</v>
      </c>
      <c r="F548" s="216">
        <v>95666</v>
      </c>
      <c r="G548" s="216">
        <v>41505</v>
      </c>
      <c r="H548" s="218">
        <v>137171</v>
      </c>
      <c r="I548" s="220">
        <v>0.4842097071</v>
      </c>
      <c r="J548" s="222">
        <v>1.4324157807899001</v>
      </c>
      <c r="K548" s="35"/>
      <c r="M548" s="2"/>
    </row>
    <row r="549" spans="2:13" ht="24.95" customHeight="1" x14ac:dyDescent="0.2">
      <c r="B549" s="176" t="s">
        <v>22</v>
      </c>
      <c r="C549" s="216">
        <v>53585</v>
      </c>
      <c r="D549" s="216">
        <v>38819</v>
      </c>
      <c r="E549" s="224">
        <v>92404</v>
      </c>
      <c r="F549" s="216">
        <v>81006</v>
      </c>
      <c r="G549" s="216">
        <v>50054</v>
      </c>
      <c r="H549" s="218">
        <v>131060</v>
      </c>
      <c r="I549" s="220">
        <v>0.41039897009999998</v>
      </c>
      <c r="J549" s="222">
        <v>1.4183368685338</v>
      </c>
      <c r="K549" s="35"/>
      <c r="M549" s="2"/>
    </row>
    <row r="550" spans="2:13" ht="24.95" customHeight="1" x14ac:dyDescent="0.2">
      <c r="B550" s="176" t="s">
        <v>7</v>
      </c>
      <c r="C550" s="216">
        <v>18019</v>
      </c>
      <c r="D550" s="216">
        <v>11915</v>
      </c>
      <c r="E550" s="224">
        <v>29934</v>
      </c>
      <c r="F550" s="216">
        <v>32916</v>
      </c>
      <c r="G550" s="216">
        <v>14987</v>
      </c>
      <c r="H550" s="218">
        <v>47903</v>
      </c>
      <c r="I550" s="220">
        <v>0.46881355870000002</v>
      </c>
      <c r="J550" s="222">
        <v>1.6002872987239001</v>
      </c>
      <c r="K550" s="35"/>
      <c r="L550" s="128"/>
      <c r="M550" s="2"/>
    </row>
    <row r="551" spans="2:13" ht="24.95" customHeight="1" x14ac:dyDescent="0.2">
      <c r="B551" s="176" t="s">
        <v>8</v>
      </c>
      <c r="C551" s="216">
        <v>59388</v>
      </c>
      <c r="D551" s="216">
        <v>32279</v>
      </c>
      <c r="E551" s="224">
        <v>91667</v>
      </c>
      <c r="F551" s="216">
        <v>99765</v>
      </c>
      <c r="G551" s="216">
        <v>46689</v>
      </c>
      <c r="H551" s="218">
        <v>146454</v>
      </c>
      <c r="I551" s="220">
        <v>0.44696559089999999</v>
      </c>
      <c r="J551" s="222">
        <v>1.5976741902756999</v>
      </c>
      <c r="K551" s="35"/>
      <c r="M551" s="2"/>
    </row>
    <row r="552" spans="2:13" ht="24.95" customHeight="1" x14ac:dyDescent="0.2">
      <c r="B552" s="176" t="s">
        <v>9</v>
      </c>
      <c r="C552" s="216">
        <v>49135</v>
      </c>
      <c r="D552" s="216">
        <v>10476</v>
      </c>
      <c r="E552" s="224">
        <v>59611</v>
      </c>
      <c r="F552" s="216">
        <v>65936</v>
      </c>
      <c r="G552" s="216">
        <v>15239</v>
      </c>
      <c r="H552" s="218">
        <v>81175</v>
      </c>
      <c r="I552" s="220">
        <v>0.43331616909999998</v>
      </c>
      <c r="J552" s="222">
        <v>1.3617453154618999</v>
      </c>
      <c r="K552" s="35"/>
      <c r="M552" s="2"/>
    </row>
    <row r="553" spans="2:13" ht="24.95" customHeight="1" x14ac:dyDescent="0.2">
      <c r="B553" s="176" t="s">
        <v>10</v>
      </c>
      <c r="C553" s="216">
        <v>17461</v>
      </c>
      <c r="D553" s="216">
        <v>2976</v>
      </c>
      <c r="E553" s="224">
        <v>20437</v>
      </c>
      <c r="F553" s="216">
        <v>28563</v>
      </c>
      <c r="G553" s="216">
        <v>4012</v>
      </c>
      <c r="H553" s="218">
        <v>32575</v>
      </c>
      <c r="I553" s="220">
        <v>0.31572464900000002</v>
      </c>
      <c r="J553" s="222">
        <v>1.5939227871018</v>
      </c>
      <c r="K553" s="35"/>
      <c r="M553" s="2"/>
    </row>
    <row r="554" spans="2:13" ht="24.95" customHeight="1" x14ac:dyDescent="0.2">
      <c r="B554" s="176" t="s">
        <v>11</v>
      </c>
      <c r="C554" s="216">
        <v>51880</v>
      </c>
      <c r="D554" s="216">
        <v>13450</v>
      </c>
      <c r="E554" s="224">
        <v>65330</v>
      </c>
      <c r="F554" s="216">
        <v>80762</v>
      </c>
      <c r="G554" s="216">
        <v>22253</v>
      </c>
      <c r="H554" s="218">
        <v>103015</v>
      </c>
      <c r="I554" s="220">
        <v>0.43235656090000002</v>
      </c>
      <c r="J554" s="222">
        <v>1.5768406551355001</v>
      </c>
      <c r="K554" s="35"/>
      <c r="M554" s="36"/>
    </row>
    <row r="555" spans="2:13" ht="24.95" customHeight="1" x14ac:dyDescent="0.2">
      <c r="B555" s="176" t="s">
        <v>12</v>
      </c>
      <c r="C555" s="216">
        <v>17124</v>
      </c>
      <c r="D555" s="216">
        <v>3441</v>
      </c>
      <c r="E555" s="224">
        <v>20565</v>
      </c>
      <c r="F555" s="216">
        <v>24962</v>
      </c>
      <c r="G555" s="216">
        <v>4473</v>
      </c>
      <c r="H555" s="218">
        <v>29435</v>
      </c>
      <c r="I555" s="220">
        <v>0.27286600830000002</v>
      </c>
      <c r="J555" s="222">
        <v>1.4313153415997999</v>
      </c>
      <c r="K555" s="35"/>
      <c r="M555" s="36"/>
    </row>
    <row r="556" spans="2:13" ht="24.95" customHeight="1" x14ac:dyDescent="0.2">
      <c r="B556" s="90" t="s">
        <v>14</v>
      </c>
      <c r="C556" s="217">
        <v>371454</v>
      </c>
      <c r="D556" s="217">
        <v>152841</v>
      </c>
      <c r="E556" s="225">
        <v>524295</v>
      </c>
      <c r="F556" s="217">
        <v>569733</v>
      </c>
      <c r="G556" s="217">
        <v>209938</v>
      </c>
      <c r="H556" s="219">
        <v>779671</v>
      </c>
      <c r="I556" s="221">
        <v>0.42318736270000001</v>
      </c>
      <c r="J556" s="223">
        <v>1.4870845611726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89" t="s">
        <v>162</v>
      </c>
      <c r="C570" s="289"/>
      <c r="D570" s="289"/>
      <c r="E570" s="289"/>
      <c r="F570" s="289"/>
      <c r="G570" s="289"/>
      <c r="H570" s="289"/>
      <c r="I570" s="289"/>
      <c r="J570" s="289"/>
      <c r="K570" s="289"/>
      <c r="L570" s="289"/>
      <c r="M570" s="289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302" t="s">
        <v>13</v>
      </c>
      <c r="C572" s="302"/>
      <c r="D572" s="302"/>
      <c r="E572" s="302"/>
      <c r="F572" s="302"/>
      <c r="G572" s="302"/>
      <c r="H572" s="302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88" t="s">
        <v>62</v>
      </c>
      <c r="D573" s="288"/>
      <c r="E573" s="288" t="s">
        <v>109</v>
      </c>
      <c r="F573" s="288"/>
      <c r="G573" s="288" t="s">
        <v>0</v>
      </c>
      <c r="H573" s="288"/>
      <c r="I573" s="28"/>
      <c r="J573" s="28"/>
      <c r="K573" s="28"/>
      <c r="L573" s="28"/>
    </row>
    <row r="574" spans="2:13" ht="24.95" customHeight="1" x14ac:dyDescent="0.2">
      <c r="B574" s="174" t="s">
        <v>159</v>
      </c>
      <c r="C574" s="294">
        <v>343209</v>
      </c>
      <c r="D574" s="294"/>
      <c r="E574" s="294">
        <v>130024</v>
      </c>
      <c r="F574" s="294"/>
      <c r="G574" s="287">
        <v>473233</v>
      </c>
      <c r="H574" s="295"/>
      <c r="I574" s="28"/>
      <c r="J574" s="28"/>
      <c r="K574" s="28"/>
      <c r="L574" s="28"/>
    </row>
    <row r="575" spans="2:13" ht="24.95" customHeight="1" x14ac:dyDescent="0.2">
      <c r="B575" s="174" t="s">
        <v>156</v>
      </c>
      <c r="C575" s="286">
        <v>371454</v>
      </c>
      <c r="D575" s="286"/>
      <c r="E575" s="286">
        <v>152841</v>
      </c>
      <c r="F575" s="286"/>
      <c r="G575" s="287">
        <v>524295</v>
      </c>
      <c r="H575" s="295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96">
        <f>(C575-C574)/C574</f>
        <v>8.2296792916269679E-2</v>
      </c>
      <c r="D576" s="296"/>
      <c r="E576" s="296">
        <f>(E575-E574)/E574</f>
        <v>0.17548298775610657</v>
      </c>
      <c r="F576" s="296"/>
      <c r="G576" s="296">
        <f>(G575-G574)/G574</f>
        <v>0.10790033662064986</v>
      </c>
      <c r="H576" s="296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306"/>
      <c r="C584" s="306"/>
      <c r="D584" s="306"/>
      <c r="E584" s="306"/>
      <c r="F584" s="306"/>
      <c r="G584" s="306"/>
      <c r="H584" s="306"/>
      <c r="I584" s="306"/>
      <c r="J584" s="306"/>
      <c r="K584" s="306"/>
      <c r="L584" s="306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305" t="s">
        <v>15</v>
      </c>
      <c r="C587" s="305"/>
      <c r="D587" s="305"/>
      <c r="E587" s="305"/>
      <c r="F587" s="305"/>
      <c r="G587" s="305"/>
      <c r="H587" s="305"/>
      <c r="I587" s="305"/>
      <c r="J587" s="305"/>
    </row>
    <row r="588" spans="2:15" ht="24.95" customHeight="1" x14ac:dyDescent="0.2">
      <c r="B588" s="97" t="s">
        <v>35</v>
      </c>
      <c r="C588" s="290" t="s">
        <v>40</v>
      </c>
      <c r="D588" s="290"/>
      <c r="E588" s="290" t="s">
        <v>41</v>
      </c>
      <c r="F588" s="290"/>
      <c r="G588" s="290" t="s">
        <v>42</v>
      </c>
      <c r="H588" s="290"/>
      <c r="I588" s="290" t="s">
        <v>89</v>
      </c>
      <c r="J588" s="290"/>
      <c r="L588" s="29"/>
    </row>
    <row r="589" spans="2:15" ht="24.95" customHeight="1" x14ac:dyDescent="0.2">
      <c r="B589" s="174" t="s">
        <v>159</v>
      </c>
      <c r="C589" s="294">
        <v>544698</v>
      </c>
      <c r="D589" s="294"/>
      <c r="E589" s="294">
        <v>186944</v>
      </c>
      <c r="F589" s="294"/>
      <c r="G589" s="287">
        <v>731642</v>
      </c>
      <c r="H589" s="287"/>
      <c r="I589" s="292">
        <v>0.39897312800000001</v>
      </c>
      <c r="J589" s="292"/>
    </row>
    <row r="590" spans="2:15" ht="24.95" customHeight="1" x14ac:dyDescent="0.2">
      <c r="B590" s="174" t="s">
        <v>156</v>
      </c>
      <c r="C590" s="286">
        <v>569733</v>
      </c>
      <c r="D590" s="286"/>
      <c r="E590" s="286">
        <v>209938</v>
      </c>
      <c r="F590" s="286"/>
      <c r="G590" s="287">
        <v>779671</v>
      </c>
      <c r="H590" s="287"/>
      <c r="I590" s="293">
        <v>0.42318736270000001</v>
      </c>
      <c r="J590" s="293"/>
    </row>
    <row r="591" spans="2:15" ht="24.95" customHeight="1" x14ac:dyDescent="0.2">
      <c r="B591" s="75" t="s">
        <v>43</v>
      </c>
      <c r="C591" s="291">
        <f>(C590-C589)/C589</f>
        <v>4.5961248251324589E-2</v>
      </c>
      <c r="D591" s="291"/>
      <c r="E591" s="291">
        <f>(E590-E589)/E589</f>
        <v>0.12299940089010612</v>
      </c>
      <c r="F591" s="291"/>
      <c r="G591" s="291">
        <f>(G590-G589)/G589</f>
        <v>6.5645493287700821E-2</v>
      </c>
      <c r="H591" s="291"/>
      <c r="I591" s="291">
        <f>(I590-I589)/I589</f>
        <v>6.0691392478944103E-2</v>
      </c>
      <c r="J591" s="291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323" t="s">
        <v>163</v>
      </c>
      <c r="C603" s="323"/>
      <c r="D603" s="323"/>
      <c r="E603" s="323"/>
      <c r="F603" s="323"/>
      <c r="G603" s="323"/>
      <c r="H603" s="323"/>
      <c r="I603" s="323"/>
      <c r="J603" s="323"/>
      <c r="K603" s="323"/>
      <c r="L603" s="323"/>
      <c r="M603" s="323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344" t="s">
        <v>13</v>
      </c>
      <c r="C605" s="344"/>
      <c r="D605" s="344"/>
      <c r="E605" s="344"/>
      <c r="F605" s="344"/>
      <c r="G605" s="344"/>
      <c r="H605" s="344"/>
      <c r="I605" s="345"/>
      <c r="J605" s="345"/>
      <c r="K605" s="345"/>
      <c r="L605" s="345"/>
      <c r="M605" s="345"/>
      <c r="N605" s="345"/>
    </row>
    <row r="606" spans="2:14" ht="24.95" customHeight="1" x14ac:dyDescent="0.2">
      <c r="B606" s="69" t="s">
        <v>35</v>
      </c>
      <c r="C606" s="307" t="s">
        <v>51</v>
      </c>
      <c r="D606" s="307"/>
      <c r="E606" s="307" t="s">
        <v>50</v>
      </c>
      <c r="F606" s="307"/>
      <c r="G606" s="307" t="s">
        <v>0</v>
      </c>
      <c r="H606" s="307"/>
    </row>
    <row r="607" spans="2:14" ht="24.95" customHeight="1" x14ac:dyDescent="0.2">
      <c r="B607" s="174" t="s">
        <v>161</v>
      </c>
      <c r="C607" s="294">
        <v>1450976</v>
      </c>
      <c r="D607" s="294"/>
      <c r="E607" s="294">
        <v>356428</v>
      </c>
      <c r="F607" s="294"/>
      <c r="G607" s="287">
        <v>1807404</v>
      </c>
      <c r="H607" s="287"/>
    </row>
    <row r="608" spans="2:14" ht="24.95" customHeight="1" x14ac:dyDescent="0.2">
      <c r="B608" s="174" t="s">
        <v>157</v>
      </c>
      <c r="C608" s="286">
        <v>1630710</v>
      </c>
      <c r="D608" s="286"/>
      <c r="E608" s="286">
        <v>459582</v>
      </c>
      <c r="F608" s="286"/>
      <c r="G608" s="287">
        <v>2090292</v>
      </c>
      <c r="H608" s="287"/>
    </row>
    <row r="609" spans="2:8" ht="24.95" customHeight="1" x14ac:dyDescent="0.2">
      <c r="B609" s="78" t="s">
        <v>43</v>
      </c>
      <c r="C609" s="296">
        <f>(C608-C607)/C607</f>
        <v>0.12387110469091149</v>
      </c>
      <c r="D609" s="296"/>
      <c r="E609" s="296">
        <f>(E608-E607)/E607</f>
        <v>0.28941048402482411</v>
      </c>
      <c r="F609" s="296"/>
      <c r="G609" s="296">
        <f>(G608-G607)/G607</f>
        <v>0.15651619671086264</v>
      </c>
      <c r="H609" s="296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305" t="s">
        <v>15</v>
      </c>
      <c r="C631" s="305"/>
      <c r="D631" s="305"/>
      <c r="E631" s="305"/>
      <c r="F631" s="305"/>
      <c r="G631" s="305"/>
      <c r="H631" s="305"/>
      <c r="I631" s="305"/>
      <c r="J631" s="305"/>
    </row>
    <row r="632" spans="2:12" ht="24.95" customHeight="1" x14ac:dyDescent="0.2">
      <c r="B632" s="97" t="s">
        <v>35</v>
      </c>
      <c r="C632" s="290" t="s">
        <v>40</v>
      </c>
      <c r="D632" s="290"/>
      <c r="E632" s="290" t="s">
        <v>41</v>
      </c>
      <c r="F632" s="290"/>
      <c r="G632" s="290" t="s">
        <v>42</v>
      </c>
      <c r="H632" s="290"/>
      <c r="I632" s="290" t="s">
        <v>89</v>
      </c>
      <c r="J632" s="290"/>
      <c r="L632" s="29"/>
    </row>
    <row r="633" spans="2:12" ht="24.95" customHeight="1" x14ac:dyDescent="0.2">
      <c r="B633" s="174" t="s">
        <v>161</v>
      </c>
      <c r="C633" s="294">
        <v>2247950</v>
      </c>
      <c r="D633" s="294"/>
      <c r="E633" s="294">
        <v>522874</v>
      </c>
      <c r="F633" s="294"/>
      <c r="G633" s="287">
        <v>2770824</v>
      </c>
      <c r="H633" s="287"/>
      <c r="I633" s="292">
        <v>0.33255753224277002</v>
      </c>
      <c r="J633" s="292"/>
    </row>
    <row r="634" spans="2:12" ht="24.95" customHeight="1" x14ac:dyDescent="0.2">
      <c r="B634" s="174" t="s">
        <v>157</v>
      </c>
      <c r="C634" s="286">
        <v>2533854</v>
      </c>
      <c r="D634" s="286"/>
      <c r="E634" s="286">
        <v>660718</v>
      </c>
      <c r="F634" s="286"/>
      <c r="G634" s="287">
        <v>3194572</v>
      </c>
      <c r="H634" s="287"/>
      <c r="I634" s="293">
        <v>0.36763085992868999</v>
      </c>
      <c r="J634" s="293"/>
    </row>
    <row r="635" spans="2:12" ht="24.95" customHeight="1" x14ac:dyDescent="0.2">
      <c r="B635" s="75" t="s">
        <v>43</v>
      </c>
      <c r="C635" s="291">
        <f>(C634-C633)/C633</f>
        <v>0.12718432349473965</v>
      </c>
      <c r="D635" s="291"/>
      <c r="E635" s="291">
        <f>(E634-E633)/E633</f>
        <v>0.26362756610579224</v>
      </c>
      <c r="F635" s="291"/>
      <c r="G635" s="291">
        <f>(G634-G633)/G633</f>
        <v>0.15293212416234303</v>
      </c>
      <c r="H635" s="291"/>
      <c r="I635" s="291">
        <f>(I634-I633)/I633</f>
        <v>0.10546544367642266</v>
      </c>
      <c r="J635" s="291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300" t="s">
        <v>117</v>
      </c>
      <c r="C665" s="300"/>
      <c r="D665" s="300"/>
      <c r="E665" s="300"/>
      <c r="F665" s="300"/>
      <c r="G665" s="300"/>
      <c r="H665" s="300"/>
      <c r="I665" s="300"/>
      <c r="J665" s="300"/>
      <c r="K665" s="300"/>
      <c r="L665" s="300"/>
      <c r="M665" s="300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300" t="s">
        <v>77</v>
      </c>
      <c r="C667" s="300"/>
      <c r="D667" s="300"/>
      <c r="E667" s="300"/>
      <c r="F667" s="300"/>
      <c r="G667" s="300"/>
      <c r="H667" s="300"/>
      <c r="I667" s="300"/>
      <c r="J667" s="300"/>
      <c r="K667" s="300"/>
      <c r="L667" s="300"/>
      <c r="M667" s="300"/>
    </row>
    <row r="668" spans="2:15" ht="15" customHeight="1" x14ac:dyDescent="0.2">
      <c r="B668" s="343"/>
      <c r="C668" s="343"/>
      <c r="D668" s="343"/>
      <c r="E668" s="343"/>
      <c r="F668" s="343"/>
      <c r="G668" s="343"/>
    </row>
    <row r="669" spans="2:15" ht="24.95" customHeight="1" x14ac:dyDescent="0.2">
      <c r="B669" s="303" t="s">
        <v>17</v>
      </c>
      <c r="C669" s="303"/>
      <c r="D669" s="303"/>
      <c r="E669" s="303"/>
      <c r="F669" s="303"/>
      <c r="G669" s="303"/>
      <c r="H669" s="303"/>
      <c r="I669" s="303"/>
      <c r="J669" s="303"/>
    </row>
    <row r="670" spans="2:15" ht="24.95" customHeight="1" x14ac:dyDescent="0.2">
      <c r="B670" s="320" t="s">
        <v>36</v>
      </c>
      <c r="C670" s="301" t="s">
        <v>47</v>
      </c>
      <c r="D670" s="301"/>
      <c r="E670" s="301"/>
      <c r="F670" s="301" t="s">
        <v>48</v>
      </c>
      <c r="G670" s="301"/>
      <c r="H670" s="301"/>
      <c r="I670" s="93" t="s">
        <v>52</v>
      </c>
      <c r="J670" s="95" t="s">
        <v>53</v>
      </c>
      <c r="M670" s="2"/>
    </row>
    <row r="671" spans="2:15" ht="24.95" customHeight="1" x14ac:dyDescent="0.2">
      <c r="B671" s="321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6" t="s">
        <v>113</v>
      </c>
      <c r="C672" s="226">
        <v>152</v>
      </c>
      <c r="D672" s="226">
        <v>0</v>
      </c>
      <c r="E672" s="234">
        <v>152</v>
      </c>
      <c r="F672" s="226">
        <v>304</v>
      </c>
      <c r="G672" s="226">
        <v>0</v>
      </c>
      <c r="H672" s="228">
        <v>304</v>
      </c>
      <c r="I672" s="230">
        <v>9.6664305199999995E-2</v>
      </c>
      <c r="J672" s="232">
        <v>2</v>
      </c>
      <c r="K672" s="35"/>
      <c r="M672" s="2"/>
    </row>
    <row r="673" spans="2:13" ht="24.95" customHeight="1" x14ac:dyDescent="0.2">
      <c r="B673" s="176" t="s">
        <v>5</v>
      </c>
      <c r="C673" s="226">
        <v>1360</v>
      </c>
      <c r="D673" s="226">
        <v>1162</v>
      </c>
      <c r="E673" s="234">
        <v>2522</v>
      </c>
      <c r="F673" s="226">
        <v>2185</v>
      </c>
      <c r="G673" s="226">
        <v>2905</v>
      </c>
      <c r="H673" s="228">
        <v>5090</v>
      </c>
      <c r="I673" s="230">
        <v>0.26960880609999999</v>
      </c>
      <c r="J673" s="232">
        <v>2.0182394924663001</v>
      </c>
      <c r="K673" s="35"/>
      <c r="M673" s="2"/>
    </row>
    <row r="674" spans="2:13" ht="24.95" customHeight="1" x14ac:dyDescent="0.2">
      <c r="B674" s="176" t="s">
        <v>22</v>
      </c>
      <c r="C674" s="226">
        <v>2432</v>
      </c>
      <c r="D674" s="226">
        <v>5579</v>
      </c>
      <c r="E674" s="234">
        <v>8011</v>
      </c>
      <c r="F674" s="226">
        <v>3816</v>
      </c>
      <c r="G674" s="226">
        <v>5690</v>
      </c>
      <c r="H674" s="228">
        <v>9506</v>
      </c>
      <c r="I674" s="230">
        <v>0.24090521440000001</v>
      </c>
      <c r="J674" s="232">
        <v>1.1866183997004001</v>
      </c>
      <c r="K674" s="35"/>
      <c r="M674" s="2"/>
    </row>
    <row r="675" spans="2:13" ht="24.95" customHeight="1" x14ac:dyDescent="0.2">
      <c r="B675" s="176" t="s">
        <v>7</v>
      </c>
      <c r="C675" s="226">
        <v>154</v>
      </c>
      <c r="D675" s="226">
        <v>82</v>
      </c>
      <c r="E675" s="234">
        <v>236</v>
      </c>
      <c r="F675" s="226">
        <v>450</v>
      </c>
      <c r="G675" s="226">
        <v>83</v>
      </c>
      <c r="H675" s="228">
        <v>533</v>
      </c>
      <c r="I675" s="230">
        <v>9.8944178800000004E-2</v>
      </c>
      <c r="J675" s="232">
        <v>2.2584745762712002</v>
      </c>
      <c r="K675" s="35"/>
      <c r="M675" s="2"/>
    </row>
    <row r="676" spans="2:13" ht="24.95" customHeight="1" x14ac:dyDescent="0.2">
      <c r="B676" s="176" t="s">
        <v>8</v>
      </c>
      <c r="C676" s="226">
        <v>712</v>
      </c>
      <c r="D676" s="226">
        <v>338</v>
      </c>
      <c r="E676" s="234">
        <v>1050</v>
      </c>
      <c r="F676" s="226">
        <v>1442</v>
      </c>
      <c r="G676" s="226">
        <v>798</v>
      </c>
      <c r="H676" s="228">
        <v>2240</v>
      </c>
      <c r="I676" s="230">
        <v>0.1771716642</v>
      </c>
      <c r="J676" s="232">
        <v>2.1333333333333</v>
      </c>
      <c r="K676" s="35"/>
      <c r="M676" s="2"/>
    </row>
    <row r="677" spans="2:13" ht="24.95" customHeight="1" x14ac:dyDescent="0.2">
      <c r="B677" s="176" t="s">
        <v>9</v>
      </c>
      <c r="C677" s="226">
        <v>1168</v>
      </c>
      <c r="D677" s="226">
        <v>378</v>
      </c>
      <c r="E677" s="234">
        <v>1546</v>
      </c>
      <c r="F677" s="226">
        <v>1849</v>
      </c>
      <c r="G677" s="226">
        <v>535</v>
      </c>
      <c r="H677" s="228">
        <v>2384</v>
      </c>
      <c r="I677" s="230">
        <v>0.29415020260000002</v>
      </c>
      <c r="J677" s="232">
        <v>1.5420439844761</v>
      </c>
      <c r="K677" s="35"/>
      <c r="M677" s="2"/>
    </row>
    <row r="678" spans="2:13" ht="24.95" customHeight="1" x14ac:dyDescent="0.2">
      <c r="B678" s="176" t="s">
        <v>10</v>
      </c>
      <c r="C678" s="226">
        <v>140</v>
      </c>
      <c r="D678" s="226">
        <v>28</v>
      </c>
      <c r="E678" s="234">
        <v>168</v>
      </c>
      <c r="F678" s="226">
        <v>363</v>
      </c>
      <c r="G678" s="226">
        <v>34</v>
      </c>
      <c r="H678" s="228">
        <v>397</v>
      </c>
      <c r="I678" s="230">
        <v>7.42305823E-2</v>
      </c>
      <c r="J678" s="232">
        <v>2.3630952380951999</v>
      </c>
      <c r="K678" s="35"/>
      <c r="M678" s="2"/>
    </row>
    <row r="679" spans="2:13" ht="24.95" customHeight="1" x14ac:dyDescent="0.2">
      <c r="B679" s="176" t="s">
        <v>11</v>
      </c>
      <c r="C679" s="226">
        <v>1115</v>
      </c>
      <c r="D679" s="226">
        <v>70</v>
      </c>
      <c r="E679" s="234">
        <v>1185</v>
      </c>
      <c r="F679" s="226">
        <v>1974</v>
      </c>
      <c r="G679" s="226">
        <v>158</v>
      </c>
      <c r="H679" s="228">
        <v>2132</v>
      </c>
      <c r="I679" s="230">
        <v>0.2164222874</v>
      </c>
      <c r="J679" s="232">
        <v>1.7991561181435001</v>
      </c>
      <c r="K679" s="35"/>
      <c r="M679" s="36"/>
    </row>
    <row r="680" spans="2:13" ht="24.95" customHeight="1" x14ac:dyDescent="0.2">
      <c r="B680" s="176" t="s">
        <v>12</v>
      </c>
      <c r="C680" s="226">
        <v>592</v>
      </c>
      <c r="D680" s="226">
        <v>297</v>
      </c>
      <c r="E680" s="234">
        <v>889</v>
      </c>
      <c r="F680" s="226">
        <v>1730</v>
      </c>
      <c r="G680" s="226">
        <v>545</v>
      </c>
      <c r="H680" s="228">
        <v>2275</v>
      </c>
      <c r="I680" s="230">
        <v>0.33459162660000002</v>
      </c>
      <c r="J680" s="232">
        <v>2.5590551181102001</v>
      </c>
      <c r="K680" s="35"/>
      <c r="M680" s="36"/>
    </row>
    <row r="681" spans="2:13" ht="24.95" customHeight="1" x14ac:dyDescent="0.2">
      <c r="B681" s="177" t="s">
        <v>14</v>
      </c>
      <c r="C681" s="227">
        <v>7825</v>
      </c>
      <c r="D681" s="227">
        <v>7934</v>
      </c>
      <c r="E681" s="235">
        <v>15759</v>
      </c>
      <c r="F681" s="227">
        <v>14113</v>
      </c>
      <c r="G681" s="227">
        <v>10748</v>
      </c>
      <c r="H681" s="229">
        <v>24861</v>
      </c>
      <c r="I681" s="231">
        <v>0.22679888509999999</v>
      </c>
      <c r="J681" s="233">
        <v>1.5775747192081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89" t="s">
        <v>164</v>
      </c>
      <c r="C695" s="289"/>
      <c r="D695" s="289"/>
      <c r="E695" s="289"/>
      <c r="F695" s="289"/>
      <c r="G695" s="289"/>
      <c r="H695" s="289"/>
      <c r="I695" s="289"/>
      <c r="J695" s="289"/>
      <c r="K695" s="289"/>
      <c r="L695" s="289"/>
      <c r="M695" s="289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344" t="s">
        <v>13</v>
      </c>
      <c r="C697" s="344"/>
      <c r="D697" s="344"/>
      <c r="E697" s="344"/>
      <c r="F697" s="344"/>
      <c r="G697" s="344"/>
      <c r="H697" s="344"/>
      <c r="I697" s="345"/>
      <c r="J697" s="345"/>
      <c r="K697" s="345"/>
      <c r="L697" s="345"/>
      <c r="M697" s="345"/>
      <c r="N697" s="345"/>
    </row>
    <row r="698" spans="2:14" ht="24.95" customHeight="1" x14ac:dyDescent="0.2">
      <c r="B698" s="69" t="s">
        <v>35</v>
      </c>
      <c r="C698" s="307" t="s">
        <v>62</v>
      </c>
      <c r="D698" s="307"/>
      <c r="E698" s="307" t="s">
        <v>109</v>
      </c>
      <c r="F698" s="307"/>
      <c r="G698" s="307" t="s">
        <v>0</v>
      </c>
      <c r="H698" s="307"/>
    </row>
    <row r="699" spans="2:14" ht="24.95" customHeight="1" x14ac:dyDescent="0.2">
      <c r="B699" s="174" t="s">
        <v>159</v>
      </c>
      <c r="C699" s="294">
        <v>6781</v>
      </c>
      <c r="D699" s="294"/>
      <c r="E699" s="294">
        <v>3462</v>
      </c>
      <c r="F699" s="294"/>
      <c r="G699" s="287">
        <v>10243</v>
      </c>
      <c r="H699" s="287"/>
    </row>
    <row r="700" spans="2:14" ht="24.95" customHeight="1" x14ac:dyDescent="0.2">
      <c r="B700" s="174" t="s">
        <v>156</v>
      </c>
      <c r="C700" s="286">
        <v>7825</v>
      </c>
      <c r="D700" s="286"/>
      <c r="E700" s="286">
        <v>7934</v>
      </c>
      <c r="F700" s="286"/>
      <c r="G700" s="287">
        <v>15759</v>
      </c>
      <c r="H700" s="287"/>
    </row>
    <row r="701" spans="2:14" ht="24.95" customHeight="1" x14ac:dyDescent="0.2">
      <c r="B701" s="78" t="s">
        <v>43</v>
      </c>
      <c r="C701" s="296">
        <f>(C700-C699)/C699</f>
        <v>0.15395959298038636</v>
      </c>
      <c r="D701" s="296"/>
      <c r="E701" s="296">
        <f>(E700-E699)/E699</f>
        <v>1.2917388792605431</v>
      </c>
      <c r="F701" s="296"/>
      <c r="G701" s="296">
        <f>(G700-G699)/G699</f>
        <v>0.53851410719515769</v>
      </c>
      <c r="H701" s="296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306"/>
      <c r="C709" s="306"/>
      <c r="D709" s="306"/>
      <c r="E709" s="306"/>
      <c r="F709" s="306"/>
      <c r="G709" s="306"/>
      <c r="H709" s="306"/>
      <c r="I709" s="306"/>
      <c r="J709" s="306"/>
      <c r="K709" s="306"/>
      <c r="L709" s="306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305" t="s">
        <v>15</v>
      </c>
      <c r="C712" s="305"/>
      <c r="D712" s="305"/>
      <c r="E712" s="305"/>
      <c r="F712" s="305"/>
      <c r="G712" s="305"/>
      <c r="H712" s="305"/>
      <c r="I712" s="305"/>
      <c r="J712" s="305"/>
    </row>
    <row r="713" spans="2:15" ht="24.95" customHeight="1" x14ac:dyDescent="0.2">
      <c r="B713" s="97" t="s">
        <v>35</v>
      </c>
      <c r="C713" s="290" t="s">
        <v>40</v>
      </c>
      <c r="D713" s="290"/>
      <c r="E713" s="290" t="s">
        <v>41</v>
      </c>
      <c r="F713" s="290"/>
      <c r="G713" s="290" t="s">
        <v>42</v>
      </c>
      <c r="H713" s="290"/>
      <c r="I713" s="290" t="s">
        <v>89</v>
      </c>
      <c r="J713" s="290"/>
      <c r="L713" s="29"/>
    </row>
    <row r="714" spans="2:15" ht="24.95" customHeight="1" x14ac:dyDescent="0.2">
      <c r="B714" s="174" t="s">
        <v>159</v>
      </c>
      <c r="C714" s="294">
        <v>15489</v>
      </c>
      <c r="D714" s="294"/>
      <c r="E714" s="294">
        <v>4838</v>
      </c>
      <c r="F714" s="294"/>
      <c r="G714" s="287">
        <v>20327</v>
      </c>
      <c r="H714" s="287"/>
      <c r="I714" s="292">
        <v>0.2111090128</v>
      </c>
      <c r="J714" s="292"/>
    </row>
    <row r="715" spans="2:15" ht="24.95" customHeight="1" x14ac:dyDescent="0.2">
      <c r="B715" s="174" t="s">
        <v>156</v>
      </c>
      <c r="C715" s="286">
        <v>14113</v>
      </c>
      <c r="D715" s="286"/>
      <c r="E715" s="286">
        <v>10748</v>
      </c>
      <c r="F715" s="286"/>
      <c r="G715" s="287">
        <v>24861</v>
      </c>
      <c r="H715" s="287"/>
      <c r="I715" s="293">
        <v>0.22679888509999999</v>
      </c>
      <c r="J715" s="293"/>
    </row>
    <row r="716" spans="2:15" ht="24.95" customHeight="1" x14ac:dyDescent="0.2">
      <c r="B716" s="75" t="s">
        <v>43</v>
      </c>
      <c r="C716" s="291">
        <f>(C715-C714)/C714</f>
        <v>-8.8837239331138226E-2</v>
      </c>
      <c r="D716" s="291"/>
      <c r="E716" s="291">
        <f>(E715-E714)/E714</f>
        <v>1.2215791649441918</v>
      </c>
      <c r="F716" s="291"/>
      <c r="G716" s="291">
        <f>(G715-G714)/G714</f>
        <v>0.22305308210754168</v>
      </c>
      <c r="H716" s="291"/>
      <c r="I716" s="291">
        <f>(I715-I714)/I714</f>
        <v>7.4321186442495607E-2</v>
      </c>
      <c r="J716" s="291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323" t="s">
        <v>165</v>
      </c>
      <c r="C728" s="323"/>
      <c r="D728" s="323"/>
      <c r="E728" s="323"/>
      <c r="F728" s="323"/>
      <c r="G728" s="323"/>
      <c r="H728" s="323"/>
      <c r="I728" s="323"/>
      <c r="J728" s="323"/>
      <c r="K728" s="323"/>
      <c r="L728" s="323"/>
      <c r="M728" s="323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344" t="s">
        <v>13</v>
      </c>
      <c r="C730" s="344"/>
      <c r="D730" s="344"/>
      <c r="E730" s="344"/>
      <c r="F730" s="344"/>
      <c r="G730" s="344"/>
      <c r="H730" s="344"/>
      <c r="I730" s="345"/>
      <c r="J730" s="345"/>
      <c r="K730" s="345"/>
      <c r="L730" s="345"/>
      <c r="M730" s="345"/>
      <c r="N730" s="345"/>
    </row>
    <row r="731" spans="2:14" ht="24.95" customHeight="1" x14ac:dyDescent="0.2">
      <c r="B731" s="69" t="s">
        <v>35</v>
      </c>
      <c r="C731" s="307" t="s">
        <v>51</v>
      </c>
      <c r="D731" s="307"/>
      <c r="E731" s="307" t="s">
        <v>50</v>
      </c>
      <c r="F731" s="307"/>
      <c r="G731" s="307" t="s">
        <v>0</v>
      </c>
      <c r="H731" s="307"/>
    </row>
    <row r="732" spans="2:14" ht="24.95" customHeight="1" x14ac:dyDescent="0.2">
      <c r="B732" s="174" t="s">
        <v>161</v>
      </c>
      <c r="C732" s="294">
        <v>27652</v>
      </c>
      <c r="D732" s="294"/>
      <c r="E732" s="294">
        <v>7942</v>
      </c>
      <c r="F732" s="294"/>
      <c r="G732" s="287">
        <v>35594</v>
      </c>
      <c r="H732" s="287"/>
    </row>
    <row r="733" spans="2:14" ht="24.95" customHeight="1" x14ac:dyDescent="0.2">
      <c r="B733" s="174" t="s">
        <v>157</v>
      </c>
      <c r="C733" s="286">
        <v>41195</v>
      </c>
      <c r="D733" s="286"/>
      <c r="E733" s="286">
        <v>16516</v>
      </c>
      <c r="F733" s="286"/>
      <c r="G733" s="287">
        <v>57711</v>
      </c>
      <c r="H733" s="287"/>
    </row>
    <row r="734" spans="2:14" ht="24.95" customHeight="1" x14ac:dyDescent="0.2">
      <c r="B734" s="78" t="s">
        <v>43</v>
      </c>
      <c r="C734" s="296">
        <f>(C733-C732)/C732</f>
        <v>0.48976565890351509</v>
      </c>
      <c r="D734" s="296"/>
      <c r="E734" s="296">
        <f>(E733-E732)/E732</f>
        <v>1.0795769327625284</v>
      </c>
      <c r="F734" s="296"/>
      <c r="G734" s="296">
        <f>(G733-G732)/G732</f>
        <v>0.62136877001741864</v>
      </c>
      <c r="H734" s="296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305" t="s">
        <v>15</v>
      </c>
      <c r="C756" s="305"/>
      <c r="D756" s="305"/>
      <c r="E756" s="305"/>
      <c r="F756" s="305"/>
      <c r="G756" s="305"/>
      <c r="H756" s="305"/>
      <c r="I756" s="305"/>
      <c r="J756" s="305"/>
    </row>
    <row r="757" spans="2:12" ht="24.95" customHeight="1" x14ac:dyDescent="0.2">
      <c r="B757" s="97" t="s">
        <v>35</v>
      </c>
      <c r="C757" s="290" t="s">
        <v>40</v>
      </c>
      <c r="D757" s="290"/>
      <c r="E757" s="290" t="s">
        <v>41</v>
      </c>
      <c r="F757" s="290"/>
      <c r="G757" s="290" t="s">
        <v>42</v>
      </c>
      <c r="H757" s="290"/>
      <c r="I757" s="290" t="s">
        <v>89</v>
      </c>
      <c r="J757" s="290"/>
      <c r="L757" s="29"/>
    </row>
    <row r="758" spans="2:12" ht="24.95" customHeight="1" x14ac:dyDescent="0.2">
      <c r="B758" s="174" t="s">
        <v>161</v>
      </c>
      <c r="C758" s="294">
        <v>60734</v>
      </c>
      <c r="D758" s="294"/>
      <c r="E758" s="294">
        <v>13110</v>
      </c>
      <c r="F758" s="294"/>
      <c r="G758" s="287">
        <v>73844</v>
      </c>
      <c r="H758" s="287"/>
      <c r="I758" s="292">
        <v>0.17091910089921999</v>
      </c>
      <c r="J758" s="292"/>
    </row>
    <row r="759" spans="2:12" ht="24.95" customHeight="1" x14ac:dyDescent="0.2">
      <c r="B759" s="174" t="s">
        <v>157</v>
      </c>
      <c r="C759" s="286">
        <v>76802</v>
      </c>
      <c r="D759" s="286"/>
      <c r="E759" s="286">
        <v>23767</v>
      </c>
      <c r="F759" s="286"/>
      <c r="G759" s="287">
        <v>100569</v>
      </c>
      <c r="H759" s="287"/>
      <c r="I759" s="293">
        <v>0.20344963788468001</v>
      </c>
      <c r="J759" s="293"/>
    </row>
    <row r="760" spans="2:12" ht="24.95" customHeight="1" x14ac:dyDescent="0.2">
      <c r="B760" s="75" t="s">
        <v>43</v>
      </c>
      <c r="C760" s="291">
        <f>(C759-C758)/C758</f>
        <v>0.26456350643790955</v>
      </c>
      <c r="D760" s="291"/>
      <c r="E760" s="291">
        <f>(E759-E758)/E758</f>
        <v>0.81289092295957288</v>
      </c>
      <c r="F760" s="291"/>
      <c r="G760" s="291">
        <f>(G759-G758)/G758</f>
        <v>0.36191159742159146</v>
      </c>
      <c r="H760" s="291"/>
      <c r="I760" s="291">
        <f>(I759-I758)/I758</f>
        <v>0.19032710103384631</v>
      </c>
      <c r="J760" s="291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300" t="s">
        <v>118</v>
      </c>
      <c r="C790" s="300"/>
      <c r="D790" s="300"/>
      <c r="E790" s="300"/>
      <c r="F790" s="300"/>
      <c r="G790" s="300"/>
      <c r="H790" s="300"/>
      <c r="I790" s="300"/>
      <c r="J790" s="300"/>
      <c r="K790" s="300"/>
      <c r="L790" s="300"/>
      <c r="M790" s="300"/>
    </row>
    <row r="791" spans="2:15" ht="15" customHeight="1" x14ac:dyDescent="0.2"/>
    <row r="792" spans="2:15" ht="25.5" customHeight="1" x14ac:dyDescent="0.2">
      <c r="B792" s="300" t="s">
        <v>79</v>
      </c>
      <c r="C792" s="300"/>
      <c r="D792" s="300"/>
      <c r="E792" s="300"/>
      <c r="F792" s="300"/>
      <c r="G792" s="300"/>
      <c r="H792" s="300"/>
      <c r="I792" s="300"/>
      <c r="J792" s="300"/>
      <c r="K792" s="300"/>
      <c r="L792" s="300"/>
      <c r="M792" s="300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303" t="s">
        <v>20</v>
      </c>
      <c r="C794" s="303"/>
      <c r="D794" s="303"/>
      <c r="E794" s="303"/>
      <c r="F794" s="303"/>
      <c r="G794" s="303"/>
      <c r="H794" s="303"/>
      <c r="I794" s="303"/>
      <c r="J794" s="303"/>
    </row>
    <row r="795" spans="2:15" ht="24.95" customHeight="1" x14ac:dyDescent="0.2">
      <c r="B795" s="320" t="s">
        <v>36</v>
      </c>
      <c r="C795" s="301" t="s">
        <v>47</v>
      </c>
      <c r="D795" s="301"/>
      <c r="E795" s="301"/>
      <c r="F795" s="301" t="s">
        <v>48</v>
      </c>
      <c r="G795" s="301"/>
      <c r="H795" s="301"/>
      <c r="I795" s="93" t="s">
        <v>52</v>
      </c>
      <c r="J795" s="95" t="s">
        <v>53</v>
      </c>
      <c r="M795" s="2"/>
    </row>
    <row r="796" spans="2:15" ht="24.95" customHeight="1" x14ac:dyDescent="0.2">
      <c r="B796" s="321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6" t="s">
        <v>113</v>
      </c>
      <c r="C797" s="236">
        <v>10847</v>
      </c>
      <c r="D797" s="236">
        <v>318</v>
      </c>
      <c r="E797" s="244">
        <v>11165</v>
      </c>
      <c r="F797" s="236">
        <v>20218</v>
      </c>
      <c r="G797" s="236">
        <v>611</v>
      </c>
      <c r="H797" s="238">
        <v>20829</v>
      </c>
      <c r="I797" s="240">
        <v>0.100919016</v>
      </c>
      <c r="J797" s="242">
        <v>1.8655620241827</v>
      </c>
      <c r="M797" s="2"/>
    </row>
    <row r="798" spans="2:15" ht="24.95" customHeight="1" x14ac:dyDescent="0.2">
      <c r="B798" s="176" t="s">
        <v>5</v>
      </c>
      <c r="C798" s="236">
        <v>12528</v>
      </c>
      <c r="D798" s="236">
        <v>3995</v>
      </c>
      <c r="E798" s="244">
        <v>16523</v>
      </c>
      <c r="F798" s="236">
        <v>18434</v>
      </c>
      <c r="G798" s="236">
        <v>4299</v>
      </c>
      <c r="H798" s="238">
        <v>22733</v>
      </c>
      <c r="I798" s="240">
        <v>0.16866916979999999</v>
      </c>
      <c r="J798" s="242">
        <v>1.3758397385462999</v>
      </c>
      <c r="K798" s="35"/>
      <c r="M798" s="2"/>
    </row>
    <row r="799" spans="2:15" ht="24.95" customHeight="1" x14ac:dyDescent="0.2">
      <c r="B799" s="176" t="s">
        <v>22</v>
      </c>
      <c r="C799" s="236">
        <v>7707</v>
      </c>
      <c r="D799" s="236">
        <v>5989</v>
      </c>
      <c r="E799" s="244">
        <v>13696</v>
      </c>
      <c r="F799" s="236">
        <v>12393</v>
      </c>
      <c r="G799" s="236">
        <v>6830</v>
      </c>
      <c r="H799" s="238">
        <v>19223</v>
      </c>
      <c r="I799" s="240">
        <v>0.15541295229999999</v>
      </c>
      <c r="J799" s="242">
        <v>1.4035484813084</v>
      </c>
      <c r="K799" s="35"/>
      <c r="M799" s="2"/>
    </row>
    <row r="800" spans="2:15" ht="24.95" customHeight="1" x14ac:dyDescent="0.2">
      <c r="B800" s="176" t="s">
        <v>7</v>
      </c>
      <c r="C800" s="236">
        <v>2795</v>
      </c>
      <c r="D800" s="236">
        <v>943</v>
      </c>
      <c r="E800" s="244">
        <v>3738</v>
      </c>
      <c r="F800" s="236">
        <v>5519</v>
      </c>
      <c r="G800" s="236">
        <v>1036</v>
      </c>
      <c r="H800" s="238">
        <v>6555</v>
      </c>
      <c r="I800" s="240">
        <v>9.8890652100000004E-2</v>
      </c>
      <c r="J800" s="242">
        <v>1.7536115569823001</v>
      </c>
      <c r="K800" s="35"/>
      <c r="M800" s="2"/>
    </row>
    <row r="801" spans="2:13" ht="24.95" customHeight="1" x14ac:dyDescent="0.2">
      <c r="B801" s="176" t="s">
        <v>8</v>
      </c>
      <c r="C801" s="236">
        <v>5609</v>
      </c>
      <c r="D801" s="236">
        <v>819</v>
      </c>
      <c r="E801" s="244">
        <v>6428</v>
      </c>
      <c r="F801" s="236">
        <v>11014</v>
      </c>
      <c r="G801" s="236">
        <v>1991</v>
      </c>
      <c r="H801" s="238">
        <v>13005</v>
      </c>
      <c r="I801" s="240">
        <v>0.1046667698</v>
      </c>
      <c r="J801" s="242">
        <v>2.0231798382077999</v>
      </c>
      <c r="K801" s="35"/>
      <c r="M801" s="2"/>
    </row>
    <row r="802" spans="2:13" ht="24.95" customHeight="1" x14ac:dyDescent="0.2">
      <c r="B802" s="176" t="s">
        <v>9</v>
      </c>
      <c r="C802" s="236">
        <v>9800</v>
      </c>
      <c r="D802" s="236">
        <v>968</v>
      </c>
      <c r="E802" s="244">
        <v>10768</v>
      </c>
      <c r="F802" s="236">
        <v>17093</v>
      </c>
      <c r="G802" s="236">
        <v>1589</v>
      </c>
      <c r="H802" s="238">
        <v>18682</v>
      </c>
      <c r="I802" s="240">
        <v>0.14995916519999999</v>
      </c>
      <c r="J802" s="242">
        <v>1.7349554234769999</v>
      </c>
      <c r="K802" s="35"/>
      <c r="M802" s="2"/>
    </row>
    <row r="803" spans="2:13" ht="24.95" customHeight="1" x14ac:dyDescent="0.2">
      <c r="B803" s="176" t="s">
        <v>10</v>
      </c>
      <c r="C803" s="236">
        <v>6419</v>
      </c>
      <c r="D803" s="236">
        <v>711</v>
      </c>
      <c r="E803" s="244">
        <v>7130</v>
      </c>
      <c r="F803" s="236">
        <v>11817</v>
      </c>
      <c r="G803" s="236">
        <v>1032</v>
      </c>
      <c r="H803" s="238">
        <v>12849</v>
      </c>
      <c r="I803" s="240">
        <v>0.1171318653</v>
      </c>
      <c r="J803" s="242">
        <v>1.8021037868162999</v>
      </c>
      <c r="K803" s="35"/>
      <c r="M803" s="2"/>
    </row>
    <row r="804" spans="2:13" ht="24.95" customHeight="1" x14ac:dyDescent="0.2">
      <c r="B804" s="176" t="s">
        <v>11</v>
      </c>
      <c r="C804" s="236">
        <v>4882</v>
      </c>
      <c r="D804" s="236">
        <v>1723</v>
      </c>
      <c r="E804" s="244">
        <v>6605</v>
      </c>
      <c r="F804" s="236">
        <v>7495</v>
      </c>
      <c r="G804" s="236">
        <v>2648</v>
      </c>
      <c r="H804" s="238">
        <v>10143</v>
      </c>
      <c r="I804" s="240">
        <v>0.15940794059999999</v>
      </c>
      <c r="J804" s="242">
        <v>1.5356548069644</v>
      </c>
      <c r="K804" s="35"/>
      <c r="M804" s="36"/>
    </row>
    <row r="805" spans="2:13" ht="24.95" customHeight="1" x14ac:dyDescent="0.2">
      <c r="B805" s="176" t="s">
        <v>12</v>
      </c>
      <c r="C805" s="236">
        <v>6635</v>
      </c>
      <c r="D805" s="236">
        <v>703</v>
      </c>
      <c r="E805" s="244">
        <v>7338</v>
      </c>
      <c r="F805" s="236">
        <v>10573</v>
      </c>
      <c r="G805" s="236">
        <v>778</v>
      </c>
      <c r="H805" s="238">
        <v>11351</v>
      </c>
      <c r="I805" s="240">
        <v>0.15421739810000001</v>
      </c>
      <c r="J805" s="242">
        <v>1.5468792586536</v>
      </c>
      <c r="K805" s="35"/>
      <c r="M805" s="36"/>
    </row>
    <row r="806" spans="2:13" ht="24.95" customHeight="1" x14ac:dyDescent="0.2">
      <c r="B806" s="177" t="s">
        <v>14</v>
      </c>
      <c r="C806" s="237">
        <v>67222</v>
      </c>
      <c r="D806" s="237">
        <v>16169</v>
      </c>
      <c r="E806" s="245">
        <v>83391</v>
      </c>
      <c r="F806" s="237">
        <v>114556</v>
      </c>
      <c r="G806" s="237">
        <v>20814</v>
      </c>
      <c r="H806" s="239">
        <v>135370</v>
      </c>
      <c r="I806" s="241">
        <v>0.13182277840000001</v>
      </c>
      <c r="J806" s="243">
        <v>1.6233166648679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89" t="s">
        <v>166</v>
      </c>
      <c r="C820" s="289"/>
      <c r="D820" s="289"/>
      <c r="E820" s="289"/>
      <c r="F820" s="289"/>
      <c r="G820" s="289"/>
      <c r="H820" s="289"/>
      <c r="I820" s="289"/>
      <c r="J820" s="289"/>
      <c r="K820" s="289"/>
      <c r="L820" s="289"/>
      <c r="M820" s="289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302" t="s">
        <v>13</v>
      </c>
      <c r="C822" s="302"/>
      <c r="D822" s="302"/>
      <c r="E822" s="302"/>
      <c r="F822" s="302"/>
      <c r="G822" s="302"/>
      <c r="H822" s="302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88" t="s">
        <v>62</v>
      </c>
      <c r="D823" s="288"/>
      <c r="E823" s="288" t="s">
        <v>109</v>
      </c>
      <c r="F823" s="288"/>
      <c r="G823" s="288" t="s">
        <v>0</v>
      </c>
      <c r="H823" s="288"/>
      <c r="I823" s="28"/>
      <c r="J823" s="28"/>
      <c r="K823" s="28"/>
      <c r="L823" s="28"/>
    </row>
    <row r="824" spans="2:13" ht="24.95" customHeight="1" x14ac:dyDescent="0.2">
      <c r="B824" s="174" t="s">
        <v>159</v>
      </c>
      <c r="C824" s="294">
        <v>66634</v>
      </c>
      <c r="D824" s="294"/>
      <c r="E824" s="294">
        <v>12906</v>
      </c>
      <c r="F824" s="294"/>
      <c r="G824" s="287">
        <v>79540</v>
      </c>
      <c r="H824" s="295"/>
      <c r="I824" s="28"/>
      <c r="J824" s="28"/>
      <c r="K824" s="28"/>
      <c r="L824" s="28"/>
    </row>
    <row r="825" spans="2:13" ht="24.95" customHeight="1" x14ac:dyDescent="0.2">
      <c r="B825" s="174" t="s">
        <v>156</v>
      </c>
      <c r="C825" s="286">
        <v>67222</v>
      </c>
      <c r="D825" s="286"/>
      <c r="E825" s="286">
        <v>16169</v>
      </c>
      <c r="F825" s="286"/>
      <c r="G825" s="287">
        <v>83391</v>
      </c>
      <c r="H825" s="295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96">
        <f>(C825-C824)/C824</f>
        <v>8.8243239187201731E-3</v>
      </c>
      <c r="D826" s="296"/>
      <c r="E826" s="296">
        <f>(E825-E824)/E824</f>
        <v>0.25282814194948089</v>
      </c>
      <c r="F826" s="296"/>
      <c r="G826" s="296">
        <f>(G825-G824)/G824</f>
        <v>4.8415891375408603E-2</v>
      </c>
      <c r="H826" s="296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305" t="s">
        <v>15</v>
      </c>
      <c r="C837" s="305"/>
      <c r="D837" s="305"/>
      <c r="E837" s="305"/>
      <c r="F837" s="305"/>
      <c r="G837" s="305"/>
      <c r="H837" s="305"/>
      <c r="I837" s="305"/>
      <c r="J837" s="305"/>
    </row>
    <row r="838" spans="2:16" ht="24.95" customHeight="1" x14ac:dyDescent="0.2">
      <c r="B838" s="97" t="s">
        <v>35</v>
      </c>
      <c r="C838" s="290" t="s">
        <v>111</v>
      </c>
      <c r="D838" s="290"/>
      <c r="E838" s="290" t="s">
        <v>110</v>
      </c>
      <c r="F838" s="290"/>
      <c r="G838" s="290" t="s">
        <v>42</v>
      </c>
      <c r="H838" s="290"/>
      <c r="I838" s="290" t="s">
        <v>18</v>
      </c>
      <c r="J838" s="290"/>
      <c r="L838" s="29"/>
    </row>
    <row r="839" spans="2:16" ht="24.95" customHeight="1" x14ac:dyDescent="0.2">
      <c r="B839" s="174" t="s">
        <v>159</v>
      </c>
      <c r="C839" s="294">
        <v>117551</v>
      </c>
      <c r="D839" s="294"/>
      <c r="E839" s="294">
        <v>16036</v>
      </c>
      <c r="F839" s="294"/>
      <c r="G839" s="287">
        <v>133587</v>
      </c>
      <c r="H839" s="287"/>
      <c r="I839" s="292">
        <v>0.1379510065</v>
      </c>
      <c r="J839" s="292"/>
    </row>
    <row r="840" spans="2:16" ht="24.95" customHeight="1" x14ac:dyDescent="0.2">
      <c r="B840" s="174" t="s">
        <v>156</v>
      </c>
      <c r="C840" s="286">
        <v>114556</v>
      </c>
      <c r="D840" s="286"/>
      <c r="E840" s="286">
        <v>20814</v>
      </c>
      <c r="F840" s="286"/>
      <c r="G840" s="287">
        <v>135370</v>
      </c>
      <c r="H840" s="287"/>
      <c r="I840" s="293">
        <v>0.13182277840000001</v>
      </c>
      <c r="J840" s="293"/>
    </row>
    <row r="841" spans="2:16" ht="24.95" customHeight="1" x14ac:dyDescent="0.2">
      <c r="B841" s="75" t="s">
        <v>43</v>
      </c>
      <c r="C841" s="291">
        <f>(C840-C839)/C839</f>
        <v>-2.5478303034427611E-2</v>
      </c>
      <c r="D841" s="291"/>
      <c r="E841" s="291">
        <f>(E840-E839)/E839</f>
        <v>0.29795460214517339</v>
      </c>
      <c r="F841" s="291"/>
      <c r="G841" s="291">
        <f>(G840-G839)/G839</f>
        <v>1.3347107128687672E-2</v>
      </c>
      <c r="H841" s="291"/>
      <c r="I841" s="291">
        <f>(I840-I839)/I839</f>
        <v>-4.4423221370262306E-2</v>
      </c>
      <c r="J841" s="291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323" t="s">
        <v>167</v>
      </c>
      <c r="C853" s="323"/>
      <c r="D853" s="323"/>
      <c r="E853" s="323"/>
      <c r="F853" s="323"/>
      <c r="G853" s="323"/>
      <c r="H853" s="323"/>
      <c r="I853" s="323"/>
      <c r="J853" s="323"/>
      <c r="K853" s="323"/>
      <c r="L853" s="323"/>
      <c r="M853" s="323"/>
    </row>
    <row r="854" spans="2:16" ht="15" customHeight="1" x14ac:dyDescent="0.2">
      <c r="P854" s="45"/>
    </row>
    <row r="855" spans="2:16" ht="24.95" customHeight="1" x14ac:dyDescent="0.2">
      <c r="B855" s="302" t="s">
        <v>13</v>
      </c>
      <c r="C855" s="302"/>
      <c r="D855" s="302"/>
      <c r="E855" s="302"/>
      <c r="F855" s="302"/>
      <c r="G855" s="302"/>
      <c r="H855" s="302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88" t="s">
        <v>62</v>
      </c>
      <c r="D856" s="288"/>
      <c r="E856" s="288" t="s">
        <v>109</v>
      </c>
      <c r="F856" s="288"/>
      <c r="G856" s="288" t="s">
        <v>0</v>
      </c>
      <c r="H856" s="288"/>
      <c r="I856" s="28"/>
      <c r="J856" s="28"/>
      <c r="K856" s="28"/>
      <c r="L856" s="28"/>
    </row>
    <row r="857" spans="2:16" ht="24.95" customHeight="1" x14ac:dyDescent="0.2">
      <c r="B857" s="174" t="s">
        <v>161</v>
      </c>
      <c r="C857" s="294">
        <v>270036</v>
      </c>
      <c r="D857" s="294"/>
      <c r="E857" s="294">
        <v>26804</v>
      </c>
      <c r="F857" s="294"/>
      <c r="G857" s="287">
        <v>296840</v>
      </c>
      <c r="H857" s="295"/>
      <c r="I857" s="28"/>
      <c r="J857" s="28"/>
      <c r="K857" s="28"/>
      <c r="L857" s="28"/>
    </row>
    <row r="858" spans="2:16" ht="24.95" customHeight="1" x14ac:dyDescent="0.2">
      <c r="B858" s="174" t="s">
        <v>157</v>
      </c>
      <c r="C858" s="286">
        <v>298129</v>
      </c>
      <c r="D858" s="286"/>
      <c r="E858" s="286">
        <v>36088</v>
      </c>
      <c r="F858" s="286"/>
      <c r="G858" s="287">
        <v>334217</v>
      </c>
      <c r="H858" s="295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96">
        <f>(C858-C857)/C857</f>
        <v>0.10403427691122664</v>
      </c>
      <c r="D859" s="296"/>
      <c r="E859" s="296">
        <f>(E858-E857)/E857</f>
        <v>0.34636621399791073</v>
      </c>
      <c r="F859" s="296"/>
      <c r="G859" s="296">
        <f>(G858-G857)/G857</f>
        <v>0.12591631855545074</v>
      </c>
      <c r="H859" s="296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305" t="s">
        <v>15</v>
      </c>
      <c r="C881" s="305"/>
      <c r="D881" s="305"/>
      <c r="E881" s="305"/>
      <c r="F881" s="305"/>
      <c r="G881" s="305"/>
      <c r="H881" s="305"/>
      <c r="I881" s="305"/>
      <c r="J881" s="305"/>
    </row>
    <row r="882" spans="2:16" ht="24.95" customHeight="1" x14ac:dyDescent="0.2">
      <c r="B882" s="97" t="s">
        <v>35</v>
      </c>
      <c r="C882" s="290" t="s">
        <v>40</v>
      </c>
      <c r="D882" s="290"/>
      <c r="E882" s="290" t="s">
        <v>41</v>
      </c>
      <c r="F882" s="290"/>
      <c r="G882" s="290" t="s">
        <v>42</v>
      </c>
      <c r="H882" s="290"/>
      <c r="I882" s="290" t="s">
        <v>89</v>
      </c>
      <c r="J882" s="290"/>
      <c r="L882" s="29"/>
    </row>
    <row r="883" spans="2:16" ht="24.95" customHeight="1" x14ac:dyDescent="0.2">
      <c r="B883" s="174" t="s">
        <v>161</v>
      </c>
      <c r="C883" s="294">
        <v>508416</v>
      </c>
      <c r="D883" s="294"/>
      <c r="E883" s="294">
        <v>34866</v>
      </c>
      <c r="F883" s="294"/>
      <c r="G883" s="287">
        <v>543282</v>
      </c>
      <c r="H883" s="287"/>
      <c r="I883" s="292">
        <v>0.12058198875292001</v>
      </c>
      <c r="J883" s="292"/>
    </row>
    <row r="884" spans="2:16" ht="24.95" customHeight="1" x14ac:dyDescent="0.2">
      <c r="B884" s="174" t="s">
        <v>157</v>
      </c>
      <c r="C884" s="286">
        <v>549754</v>
      </c>
      <c r="D884" s="286"/>
      <c r="E884" s="286">
        <v>51967</v>
      </c>
      <c r="F884" s="286"/>
      <c r="G884" s="287">
        <v>601721</v>
      </c>
      <c r="H884" s="287"/>
      <c r="I884" s="293">
        <v>0.12647892999495</v>
      </c>
      <c r="J884" s="293"/>
    </row>
    <row r="885" spans="2:16" ht="24.95" customHeight="1" x14ac:dyDescent="0.2">
      <c r="B885" s="75" t="s">
        <v>43</v>
      </c>
      <c r="C885" s="291">
        <f>(C884-C883)/C883</f>
        <v>8.1307433282980859E-2</v>
      </c>
      <c r="D885" s="291"/>
      <c r="E885" s="291">
        <f>(E884-E883)/E883</f>
        <v>0.49047782940400392</v>
      </c>
      <c r="F885" s="291"/>
      <c r="G885" s="291">
        <f>(G884-G883)/G883</f>
        <v>0.10756660445219977</v>
      </c>
      <c r="H885" s="291"/>
      <c r="I885" s="291">
        <f>(I884-I883)/I883</f>
        <v>4.8903997213988526E-2</v>
      </c>
      <c r="J885" s="291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300" t="s">
        <v>119</v>
      </c>
      <c r="C915" s="300"/>
      <c r="D915" s="300"/>
      <c r="E915" s="300"/>
      <c r="F915" s="300"/>
      <c r="G915" s="300"/>
      <c r="H915" s="300"/>
      <c r="I915" s="300"/>
      <c r="J915" s="300"/>
      <c r="K915" s="300"/>
      <c r="L915" s="300"/>
      <c r="M915" s="300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300" t="s">
        <v>91</v>
      </c>
      <c r="C917" s="300"/>
      <c r="D917" s="300"/>
      <c r="E917" s="300"/>
      <c r="F917" s="300"/>
      <c r="G917" s="300"/>
      <c r="H917" s="300"/>
      <c r="I917" s="300"/>
      <c r="J917" s="300"/>
      <c r="K917" s="300"/>
      <c r="L917" s="300"/>
      <c r="M917" s="300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303" t="s">
        <v>114</v>
      </c>
      <c r="C919" s="303"/>
      <c r="D919" s="303"/>
      <c r="E919" s="303"/>
      <c r="F919" s="303"/>
      <c r="G919" s="303"/>
      <c r="H919" s="303"/>
      <c r="I919" s="303"/>
      <c r="J919" s="303"/>
    </row>
    <row r="920" spans="2:13" ht="24.95" customHeight="1" x14ac:dyDescent="0.2">
      <c r="B920" s="320" t="s">
        <v>36</v>
      </c>
      <c r="C920" s="301" t="s">
        <v>47</v>
      </c>
      <c r="D920" s="301"/>
      <c r="E920" s="301"/>
      <c r="F920" s="301" t="s">
        <v>48</v>
      </c>
      <c r="G920" s="301"/>
      <c r="H920" s="301"/>
      <c r="I920" s="93" t="s">
        <v>52</v>
      </c>
      <c r="J920" s="95" t="s">
        <v>53</v>
      </c>
      <c r="M920" s="2"/>
    </row>
    <row r="921" spans="2:13" ht="24.95" customHeight="1" x14ac:dyDescent="0.2">
      <c r="B921" s="321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6" t="s">
        <v>113</v>
      </c>
      <c r="C922" s="246">
        <v>9385</v>
      </c>
      <c r="D922" s="246">
        <v>66</v>
      </c>
      <c r="E922" s="254">
        <v>9451</v>
      </c>
      <c r="F922" s="246">
        <v>17519</v>
      </c>
      <c r="G922" s="246">
        <v>122</v>
      </c>
      <c r="H922" s="248">
        <v>17641</v>
      </c>
      <c r="I922" s="250">
        <v>0.1111856292</v>
      </c>
      <c r="J922" s="252">
        <v>1.8665749656121</v>
      </c>
      <c r="K922" s="35"/>
      <c r="M922" s="2"/>
    </row>
    <row r="923" spans="2:13" ht="24.95" customHeight="1" x14ac:dyDescent="0.2">
      <c r="B923" s="176" t="s">
        <v>5</v>
      </c>
      <c r="C923" s="246">
        <v>1714</v>
      </c>
      <c r="D923" s="246">
        <v>7144</v>
      </c>
      <c r="E923" s="254">
        <v>8858</v>
      </c>
      <c r="F923" s="246">
        <v>5105</v>
      </c>
      <c r="G923" s="246">
        <v>11652</v>
      </c>
      <c r="H923" s="248">
        <v>16757</v>
      </c>
      <c r="I923" s="250">
        <v>0.1013369809</v>
      </c>
      <c r="J923" s="252">
        <v>1.8917362835855001</v>
      </c>
      <c r="K923" s="35"/>
      <c r="M923" s="2"/>
    </row>
    <row r="924" spans="2:13" ht="24.95" customHeight="1" x14ac:dyDescent="0.2">
      <c r="B924" s="176" t="s">
        <v>22</v>
      </c>
      <c r="C924" s="246">
        <v>2402</v>
      </c>
      <c r="D924" s="246">
        <v>2407</v>
      </c>
      <c r="E924" s="254">
        <v>4809</v>
      </c>
      <c r="F924" s="246">
        <v>7670</v>
      </c>
      <c r="G924" s="246">
        <v>2591</v>
      </c>
      <c r="H924" s="248">
        <v>10261</v>
      </c>
      <c r="I924" s="250">
        <v>7.4431743600000003E-2</v>
      </c>
      <c r="J924" s="252">
        <v>2.1337076315241998</v>
      </c>
      <c r="K924" s="35"/>
      <c r="M924" s="2"/>
    </row>
    <row r="925" spans="2:13" ht="24.95" customHeight="1" x14ac:dyDescent="0.2">
      <c r="B925" s="176" t="s">
        <v>7</v>
      </c>
      <c r="C925" s="246">
        <v>574</v>
      </c>
      <c r="D925" s="246">
        <v>7</v>
      </c>
      <c r="E925" s="254">
        <v>581</v>
      </c>
      <c r="F925" s="246">
        <v>1642</v>
      </c>
      <c r="G925" s="246">
        <v>17</v>
      </c>
      <c r="H925" s="248">
        <v>1659</v>
      </c>
      <c r="I925" s="250">
        <v>4.1711713999999997E-2</v>
      </c>
      <c r="J925" s="252">
        <v>2.8554216867469999</v>
      </c>
      <c r="K925" s="35"/>
      <c r="M925" s="2"/>
    </row>
    <row r="926" spans="2:13" ht="24.95" customHeight="1" x14ac:dyDescent="0.2">
      <c r="B926" s="176" t="s">
        <v>8</v>
      </c>
      <c r="C926" s="246">
        <v>2802</v>
      </c>
      <c r="D926" s="246">
        <v>4696</v>
      </c>
      <c r="E926" s="254">
        <v>7498</v>
      </c>
      <c r="F926" s="246">
        <v>5224</v>
      </c>
      <c r="G926" s="246">
        <v>10852</v>
      </c>
      <c r="H926" s="248">
        <v>16076</v>
      </c>
      <c r="I926" s="250">
        <v>0.10225407189999999</v>
      </c>
      <c r="J926" s="252">
        <v>2.1440384102426999</v>
      </c>
      <c r="K926" s="35"/>
      <c r="M926" s="2"/>
    </row>
    <row r="927" spans="2:13" ht="24.95" customHeight="1" x14ac:dyDescent="0.2">
      <c r="B927" s="176" t="s">
        <v>9</v>
      </c>
      <c r="C927" s="246">
        <v>536</v>
      </c>
      <c r="D927" s="246">
        <v>535</v>
      </c>
      <c r="E927" s="254">
        <v>1071</v>
      </c>
      <c r="F927" s="246">
        <v>1269</v>
      </c>
      <c r="G927" s="246">
        <v>788</v>
      </c>
      <c r="H927" s="248">
        <v>2057</v>
      </c>
      <c r="I927" s="250">
        <v>4.3229410000000003E-2</v>
      </c>
      <c r="J927" s="252">
        <v>1.9206349206349</v>
      </c>
      <c r="K927" s="35"/>
      <c r="M927" s="2"/>
    </row>
    <row r="928" spans="2:13" ht="24.95" customHeight="1" x14ac:dyDescent="0.2">
      <c r="B928" s="176" t="s">
        <v>10</v>
      </c>
      <c r="C928" s="246">
        <v>2432</v>
      </c>
      <c r="D928" s="246">
        <v>678</v>
      </c>
      <c r="E928" s="254">
        <v>3110</v>
      </c>
      <c r="F928" s="246">
        <v>7987</v>
      </c>
      <c r="G928" s="246">
        <v>1139</v>
      </c>
      <c r="H928" s="248">
        <v>9126</v>
      </c>
      <c r="I928" s="250">
        <v>5.61646565E-2</v>
      </c>
      <c r="J928" s="252">
        <v>2.9344051446944999</v>
      </c>
      <c r="K928" s="35"/>
      <c r="M928" s="2"/>
    </row>
    <row r="929" spans="2:15" ht="24.95" customHeight="1" x14ac:dyDescent="0.2">
      <c r="B929" s="176" t="s">
        <v>11</v>
      </c>
      <c r="C929" s="246">
        <v>453</v>
      </c>
      <c r="D929" s="246">
        <v>2671</v>
      </c>
      <c r="E929" s="254">
        <v>3124</v>
      </c>
      <c r="F929" s="246">
        <v>883</v>
      </c>
      <c r="G929" s="246">
        <v>4190</v>
      </c>
      <c r="H929" s="248">
        <v>5073</v>
      </c>
      <c r="I929" s="250">
        <v>0.1272512918</v>
      </c>
      <c r="J929" s="252">
        <v>1.6238796414853001</v>
      </c>
      <c r="K929" s="35"/>
      <c r="M929" s="36"/>
    </row>
    <row r="930" spans="2:15" ht="24.95" customHeight="1" x14ac:dyDescent="0.2">
      <c r="B930" s="176" t="s">
        <v>12</v>
      </c>
      <c r="C930" s="246">
        <v>179</v>
      </c>
      <c r="D930" s="246">
        <v>381</v>
      </c>
      <c r="E930" s="254">
        <v>560</v>
      </c>
      <c r="F930" s="246">
        <v>340</v>
      </c>
      <c r="G930" s="246">
        <v>722</v>
      </c>
      <c r="H930" s="248">
        <v>1062</v>
      </c>
      <c r="I930" s="250">
        <v>2.5360532700000001E-2</v>
      </c>
      <c r="J930" s="252">
        <v>1.8964285714286</v>
      </c>
      <c r="K930" s="35"/>
    </row>
    <row r="931" spans="2:15" ht="24.95" customHeight="1" x14ac:dyDescent="0.2">
      <c r="B931" s="177" t="s">
        <v>14</v>
      </c>
      <c r="C931" s="247">
        <v>20477</v>
      </c>
      <c r="D931" s="247">
        <v>18585</v>
      </c>
      <c r="E931" s="255">
        <v>39062</v>
      </c>
      <c r="F931" s="247">
        <v>47639</v>
      </c>
      <c r="G931" s="247">
        <v>32073</v>
      </c>
      <c r="H931" s="249">
        <v>79712</v>
      </c>
      <c r="I931" s="251">
        <v>8.3847279299999994E-2</v>
      </c>
      <c r="J931" s="253">
        <v>2.0406533203624999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89" t="s">
        <v>168</v>
      </c>
      <c r="C945" s="289"/>
      <c r="D945" s="289"/>
      <c r="E945" s="289"/>
      <c r="F945" s="289"/>
      <c r="G945" s="289"/>
      <c r="H945" s="289"/>
      <c r="I945" s="289"/>
      <c r="J945" s="289"/>
      <c r="K945" s="289"/>
      <c r="L945" s="289"/>
      <c r="M945" s="289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302" t="s">
        <v>13</v>
      </c>
      <c r="C947" s="302"/>
      <c r="D947" s="302"/>
      <c r="E947" s="302"/>
      <c r="F947" s="302"/>
      <c r="G947" s="302"/>
      <c r="H947" s="302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88" t="s">
        <v>62</v>
      </c>
      <c r="D948" s="288"/>
      <c r="E948" s="288" t="s">
        <v>109</v>
      </c>
      <c r="F948" s="288"/>
      <c r="G948" s="288" t="s">
        <v>0</v>
      </c>
      <c r="H948" s="288"/>
      <c r="I948" s="28"/>
      <c r="J948" s="28"/>
      <c r="K948" s="28"/>
      <c r="L948" s="28"/>
    </row>
    <row r="949" spans="2:15" ht="24.95" customHeight="1" x14ac:dyDescent="0.2">
      <c r="B949" s="174" t="s">
        <v>159</v>
      </c>
      <c r="C949" s="294">
        <v>23369</v>
      </c>
      <c r="D949" s="294"/>
      <c r="E949" s="294">
        <v>14359</v>
      </c>
      <c r="F949" s="294"/>
      <c r="G949" s="287">
        <v>37728</v>
      </c>
      <c r="H949" s="295"/>
      <c r="I949" s="28"/>
      <c r="J949" s="28"/>
      <c r="K949" s="28"/>
      <c r="L949" s="28"/>
    </row>
    <row r="950" spans="2:15" ht="24.95" customHeight="1" x14ac:dyDescent="0.2">
      <c r="B950" s="174" t="s">
        <v>156</v>
      </c>
      <c r="C950" s="286">
        <v>20477</v>
      </c>
      <c r="D950" s="286"/>
      <c r="E950" s="286">
        <v>18585</v>
      </c>
      <c r="F950" s="286"/>
      <c r="G950" s="287">
        <v>39062</v>
      </c>
      <c r="H950" s="295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96">
        <f>(C950-C949)/C949</f>
        <v>-0.12375369078693996</v>
      </c>
      <c r="D951" s="296"/>
      <c r="E951" s="296">
        <f>(E950-E949)/E949</f>
        <v>0.29431018873180581</v>
      </c>
      <c r="F951" s="296"/>
      <c r="G951" s="296">
        <f>(G950-G949)/G949</f>
        <v>3.5358354537743851E-2</v>
      </c>
      <c r="H951" s="296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306"/>
      <c r="C959" s="306"/>
      <c r="D959" s="306"/>
      <c r="E959" s="306"/>
      <c r="F959" s="306"/>
      <c r="G959" s="306"/>
      <c r="H959" s="306"/>
      <c r="I959" s="306"/>
      <c r="J959" s="306"/>
      <c r="K959" s="306"/>
      <c r="L959" s="306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305" t="s">
        <v>15</v>
      </c>
      <c r="C962" s="305"/>
      <c r="D962" s="305"/>
      <c r="E962" s="305"/>
      <c r="F962" s="305"/>
      <c r="G962" s="305"/>
      <c r="H962" s="305"/>
      <c r="I962" s="305"/>
      <c r="J962" s="305"/>
    </row>
    <row r="963" spans="2:15" ht="24.95" customHeight="1" x14ac:dyDescent="0.2">
      <c r="B963" s="97" t="s">
        <v>35</v>
      </c>
      <c r="C963" s="290" t="s">
        <v>111</v>
      </c>
      <c r="D963" s="290"/>
      <c r="E963" s="290" t="s">
        <v>110</v>
      </c>
      <c r="F963" s="290"/>
      <c r="G963" s="290" t="s">
        <v>42</v>
      </c>
      <c r="H963" s="290"/>
      <c r="I963" s="290" t="s">
        <v>18</v>
      </c>
      <c r="J963" s="290"/>
      <c r="L963" s="29"/>
    </row>
    <row r="964" spans="2:15" ht="24.95" customHeight="1" x14ac:dyDescent="0.2">
      <c r="B964" s="174" t="s">
        <v>159</v>
      </c>
      <c r="C964" s="294">
        <v>54364</v>
      </c>
      <c r="D964" s="294"/>
      <c r="E964" s="294">
        <v>24893</v>
      </c>
      <c r="F964" s="294"/>
      <c r="G964" s="287">
        <v>79257</v>
      </c>
      <c r="H964" s="287"/>
      <c r="I964" s="292">
        <v>8.4745952999999999E-2</v>
      </c>
      <c r="J964" s="292"/>
    </row>
    <row r="965" spans="2:15" ht="24.95" customHeight="1" x14ac:dyDescent="0.2">
      <c r="B965" s="174" t="s">
        <v>156</v>
      </c>
      <c r="C965" s="286">
        <v>47639</v>
      </c>
      <c r="D965" s="286"/>
      <c r="E965" s="286">
        <v>32073</v>
      </c>
      <c r="F965" s="286"/>
      <c r="G965" s="287">
        <v>79712</v>
      </c>
      <c r="H965" s="287"/>
      <c r="I965" s="293">
        <v>8.3847279299999994E-2</v>
      </c>
      <c r="J965" s="293"/>
    </row>
    <row r="966" spans="2:15" ht="24.95" customHeight="1" x14ac:dyDescent="0.2">
      <c r="B966" s="75" t="s">
        <v>43</v>
      </c>
      <c r="C966" s="291">
        <f>(C965-C964)/C964</f>
        <v>-0.12370318593186667</v>
      </c>
      <c r="D966" s="291"/>
      <c r="E966" s="291">
        <f>(E965-E964)/E964</f>
        <v>0.28843449965853857</v>
      </c>
      <c r="F966" s="291"/>
      <c r="G966" s="291">
        <f>(G965-G964)/G964</f>
        <v>5.7408178457423317E-3</v>
      </c>
      <c r="H966" s="291"/>
      <c r="I966" s="291">
        <f>(I965-I964)/I964</f>
        <v>-1.0604325849046798E-2</v>
      </c>
      <c r="J966" s="291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323" t="s">
        <v>169</v>
      </c>
      <c r="C978" s="323"/>
      <c r="D978" s="323"/>
      <c r="E978" s="323"/>
      <c r="F978" s="323"/>
      <c r="G978" s="323"/>
      <c r="H978" s="323"/>
      <c r="I978" s="323"/>
      <c r="J978" s="323"/>
      <c r="K978" s="323"/>
      <c r="L978" s="323"/>
      <c r="M978" s="323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302" t="s">
        <v>13</v>
      </c>
      <c r="C980" s="302"/>
      <c r="D980" s="302"/>
      <c r="E980" s="302"/>
      <c r="F980" s="302"/>
      <c r="G980" s="302"/>
      <c r="H980" s="302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88" t="s">
        <v>62</v>
      </c>
      <c r="D981" s="288"/>
      <c r="E981" s="288" t="s">
        <v>109</v>
      </c>
      <c r="F981" s="288"/>
      <c r="G981" s="288" t="s">
        <v>0</v>
      </c>
      <c r="H981" s="288"/>
      <c r="I981" s="28"/>
      <c r="J981" s="28"/>
      <c r="K981" s="28"/>
      <c r="L981" s="28"/>
    </row>
    <row r="982" spans="2:15" ht="24.95" customHeight="1" x14ac:dyDescent="0.2">
      <c r="B982" s="174" t="s">
        <v>161</v>
      </c>
      <c r="C982" s="294">
        <v>50382</v>
      </c>
      <c r="D982" s="294"/>
      <c r="E982" s="294">
        <v>31019</v>
      </c>
      <c r="F982" s="294"/>
      <c r="G982" s="287">
        <v>81401</v>
      </c>
      <c r="H982" s="295"/>
      <c r="I982" s="28"/>
      <c r="J982" s="28"/>
      <c r="K982" s="28"/>
      <c r="L982" s="28"/>
    </row>
    <row r="983" spans="2:15" ht="24.95" customHeight="1" x14ac:dyDescent="0.2">
      <c r="B983" s="174" t="s">
        <v>157</v>
      </c>
      <c r="C983" s="286">
        <v>55904</v>
      </c>
      <c r="D983" s="286"/>
      <c r="E983" s="286">
        <v>43703</v>
      </c>
      <c r="F983" s="286"/>
      <c r="G983" s="287">
        <v>99607</v>
      </c>
      <c r="H983" s="295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96">
        <f>(C983-C982)/C982</f>
        <v>0.10960263586201421</v>
      </c>
      <c r="D984" s="296"/>
      <c r="E984" s="296">
        <f>(E983-E982)/E982</f>
        <v>0.40891066765530804</v>
      </c>
      <c r="F984" s="296"/>
      <c r="G984" s="296">
        <f>(G983-G982)/G982</f>
        <v>0.22365818601737078</v>
      </c>
      <c r="H984" s="296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305" t="s">
        <v>15</v>
      </c>
      <c r="C1006" s="305"/>
      <c r="D1006" s="305"/>
      <c r="E1006" s="305"/>
      <c r="F1006" s="305"/>
      <c r="G1006" s="305"/>
      <c r="H1006" s="305"/>
      <c r="I1006" s="305"/>
      <c r="J1006" s="305"/>
    </row>
    <row r="1007" spans="2:15" ht="24.95" customHeight="1" x14ac:dyDescent="0.2">
      <c r="B1007" s="97" t="s">
        <v>35</v>
      </c>
      <c r="C1007" s="290" t="s">
        <v>111</v>
      </c>
      <c r="D1007" s="290"/>
      <c r="E1007" s="290" t="s">
        <v>110</v>
      </c>
      <c r="F1007" s="290"/>
      <c r="G1007" s="290" t="s">
        <v>42</v>
      </c>
      <c r="H1007" s="290"/>
      <c r="I1007" s="290" t="s">
        <v>18</v>
      </c>
      <c r="J1007" s="290"/>
      <c r="L1007" s="29"/>
    </row>
    <row r="1008" spans="2:15" ht="24.95" customHeight="1" x14ac:dyDescent="0.2">
      <c r="B1008" s="174" t="s">
        <v>161</v>
      </c>
      <c r="C1008" s="294">
        <v>118115</v>
      </c>
      <c r="D1008" s="294"/>
      <c r="E1008" s="294">
        <v>51264</v>
      </c>
      <c r="F1008" s="294"/>
      <c r="G1008" s="287">
        <v>169379</v>
      </c>
      <c r="H1008" s="287"/>
      <c r="I1008" s="292">
        <v>5.6723460456676998E-2</v>
      </c>
      <c r="J1008" s="292"/>
    </row>
    <row r="1009" spans="2:15" ht="24.95" customHeight="1" x14ac:dyDescent="0.2">
      <c r="B1009" s="174" t="s">
        <v>157</v>
      </c>
      <c r="C1009" s="286">
        <v>135552</v>
      </c>
      <c r="D1009" s="286"/>
      <c r="E1009" s="286">
        <v>74278</v>
      </c>
      <c r="F1009" s="286"/>
      <c r="G1009" s="287">
        <v>209830</v>
      </c>
      <c r="H1009" s="287"/>
      <c r="I1009" s="293">
        <v>6.4132375297103E-2</v>
      </c>
      <c r="J1009" s="293"/>
    </row>
    <row r="1010" spans="2:15" ht="24.95" customHeight="1" x14ac:dyDescent="0.2">
      <c r="B1010" s="75" t="s">
        <v>43</v>
      </c>
      <c r="C1010" s="291">
        <f>(C1009-C1008)/C1008</f>
        <v>0.14762731236506793</v>
      </c>
      <c r="D1010" s="291"/>
      <c r="E1010" s="291">
        <f>(E1009-E1008)/E1008</f>
        <v>0.44893102372034954</v>
      </c>
      <c r="F1010" s="291"/>
      <c r="G1010" s="291">
        <f>(G1009-G1008)/G1008</f>
        <v>0.23881945223433837</v>
      </c>
      <c r="H1010" s="291"/>
      <c r="I1010" s="291">
        <f>(I1009-I1008)/I1008</f>
        <v>0.13061464834439396</v>
      </c>
      <c r="J1010" s="291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300" t="s">
        <v>120</v>
      </c>
      <c r="C1040" s="300"/>
      <c r="D1040" s="300"/>
      <c r="E1040" s="300"/>
      <c r="F1040" s="300"/>
      <c r="G1040" s="300"/>
      <c r="H1040" s="300"/>
      <c r="I1040" s="300"/>
      <c r="J1040" s="300"/>
      <c r="K1040" s="300"/>
      <c r="L1040" s="300"/>
      <c r="M1040" s="300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300" t="s">
        <v>116</v>
      </c>
      <c r="C1042" s="300"/>
      <c r="D1042" s="300"/>
      <c r="E1042" s="300"/>
      <c r="F1042" s="300"/>
      <c r="G1042" s="300"/>
      <c r="H1042" s="300"/>
      <c r="I1042" s="300"/>
      <c r="J1042" s="300"/>
      <c r="K1042" s="300"/>
      <c r="L1042" s="300"/>
      <c r="M1042" s="300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303" t="s">
        <v>58</v>
      </c>
      <c r="C1044" s="303"/>
      <c r="D1044" s="303"/>
      <c r="E1044" s="303"/>
      <c r="F1044" s="303"/>
      <c r="G1044" s="303"/>
      <c r="H1044" s="303"/>
      <c r="I1044" s="303"/>
      <c r="J1044" s="303"/>
    </row>
    <row r="1045" spans="2:13" ht="24.95" customHeight="1" x14ac:dyDescent="0.2">
      <c r="B1045" s="320" t="s">
        <v>36</v>
      </c>
      <c r="C1045" s="301" t="s">
        <v>47</v>
      </c>
      <c r="D1045" s="301"/>
      <c r="E1045" s="301"/>
      <c r="F1045" s="301" t="s">
        <v>48</v>
      </c>
      <c r="G1045" s="301"/>
      <c r="H1045" s="301"/>
      <c r="I1045" s="93" t="s">
        <v>52</v>
      </c>
      <c r="J1045" s="95" t="s">
        <v>53</v>
      </c>
      <c r="M1045" s="2"/>
    </row>
    <row r="1046" spans="2:13" ht="24.95" customHeight="1" x14ac:dyDescent="0.2">
      <c r="B1046" s="321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6" t="s">
        <v>113</v>
      </c>
      <c r="C1047" s="256">
        <v>1240</v>
      </c>
      <c r="D1047" s="256">
        <v>216</v>
      </c>
      <c r="E1047" s="264">
        <v>1456</v>
      </c>
      <c r="F1047" s="256">
        <v>2205</v>
      </c>
      <c r="G1047" s="256">
        <v>217</v>
      </c>
      <c r="H1047" s="258">
        <v>2422</v>
      </c>
      <c r="I1047" s="260">
        <v>0.1177091143</v>
      </c>
      <c r="J1047" s="262">
        <v>1.6634615384614999</v>
      </c>
      <c r="K1047" s="35"/>
      <c r="L1047" s="35"/>
      <c r="M1047" s="2"/>
    </row>
    <row r="1048" spans="2:13" ht="24.95" customHeight="1" x14ac:dyDescent="0.2">
      <c r="B1048" s="176" t="s">
        <v>5</v>
      </c>
      <c r="C1048" s="256">
        <v>6964</v>
      </c>
      <c r="D1048" s="256">
        <v>10031</v>
      </c>
      <c r="E1048" s="264">
        <v>16995</v>
      </c>
      <c r="F1048" s="256">
        <v>11976</v>
      </c>
      <c r="G1048" s="256">
        <v>10038</v>
      </c>
      <c r="H1048" s="258">
        <v>22014</v>
      </c>
      <c r="I1048" s="260">
        <v>0.32896775480000001</v>
      </c>
      <c r="J1048" s="262">
        <v>1.2953221535746</v>
      </c>
      <c r="K1048" s="35"/>
      <c r="M1048" s="2"/>
    </row>
    <row r="1049" spans="2:13" ht="24.95" customHeight="1" x14ac:dyDescent="0.2">
      <c r="B1049" s="176" t="s">
        <v>22</v>
      </c>
      <c r="C1049" s="256">
        <v>9897</v>
      </c>
      <c r="D1049" s="256">
        <v>27609</v>
      </c>
      <c r="E1049" s="264">
        <v>37506</v>
      </c>
      <c r="F1049" s="256">
        <v>10988</v>
      </c>
      <c r="G1049" s="256">
        <v>31216</v>
      </c>
      <c r="H1049" s="258">
        <v>42204</v>
      </c>
      <c r="I1049" s="260">
        <v>0.37095131609999998</v>
      </c>
      <c r="J1049" s="262">
        <v>1.1252599584067</v>
      </c>
      <c r="K1049" s="35"/>
      <c r="M1049" s="2"/>
    </row>
    <row r="1050" spans="2:13" ht="24.95" customHeight="1" x14ac:dyDescent="0.2">
      <c r="B1050" s="176" t="s">
        <v>7</v>
      </c>
      <c r="C1050" s="256">
        <v>1202</v>
      </c>
      <c r="D1050" s="256">
        <v>6830</v>
      </c>
      <c r="E1050" s="264">
        <v>8032</v>
      </c>
      <c r="F1050" s="256">
        <v>1236</v>
      </c>
      <c r="G1050" s="256">
        <v>6830</v>
      </c>
      <c r="H1050" s="258">
        <v>8066</v>
      </c>
      <c r="I1050" s="260">
        <v>0.39243750690000001</v>
      </c>
      <c r="J1050" s="262">
        <v>1.0042330677291</v>
      </c>
      <c r="K1050" s="35"/>
      <c r="M1050" s="2"/>
    </row>
    <row r="1051" spans="2:13" ht="24.95" customHeight="1" x14ac:dyDescent="0.2">
      <c r="B1051" s="176" t="s">
        <v>8</v>
      </c>
      <c r="C1051" s="256">
        <v>716</v>
      </c>
      <c r="D1051" s="256">
        <v>241</v>
      </c>
      <c r="E1051" s="264">
        <v>957</v>
      </c>
      <c r="F1051" s="256">
        <v>1461</v>
      </c>
      <c r="G1051" s="256">
        <v>557</v>
      </c>
      <c r="H1051" s="258">
        <v>2018</v>
      </c>
      <c r="I1051" s="260">
        <v>0.2022167</v>
      </c>
      <c r="J1051" s="262">
        <v>2.1086729362590999</v>
      </c>
      <c r="K1051" s="35"/>
      <c r="M1051" s="2"/>
    </row>
    <row r="1052" spans="2:13" ht="24.95" customHeight="1" x14ac:dyDescent="0.2">
      <c r="B1052" s="176" t="s">
        <v>9</v>
      </c>
      <c r="C1052" s="256">
        <v>5266</v>
      </c>
      <c r="D1052" s="256">
        <v>6</v>
      </c>
      <c r="E1052" s="264">
        <v>5272</v>
      </c>
      <c r="F1052" s="256">
        <v>9909</v>
      </c>
      <c r="G1052" s="256">
        <v>13</v>
      </c>
      <c r="H1052" s="258">
        <v>9922</v>
      </c>
      <c r="I1052" s="260">
        <v>0.22395201440000001</v>
      </c>
      <c r="J1052" s="262">
        <v>1.8820182094082001</v>
      </c>
      <c r="K1052" s="35"/>
      <c r="M1052" s="2"/>
    </row>
    <row r="1053" spans="2:13" ht="24.95" customHeight="1" x14ac:dyDescent="0.2">
      <c r="B1053" s="176" t="s">
        <v>10</v>
      </c>
      <c r="C1053" s="256">
        <v>81</v>
      </c>
      <c r="D1053" s="256">
        <v>0</v>
      </c>
      <c r="E1053" s="264">
        <v>81</v>
      </c>
      <c r="F1053" s="256">
        <v>162</v>
      </c>
      <c r="G1053" s="256">
        <v>0</v>
      </c>
      <c r="H1053" s="258">
        <v>162</v>
      </c>
      <c r="I1053" s="260">
        <v>1.7965360900000001E-2</v>
      </c>
      <c r="J1053" s="262">
        <v>2</v>
      </c>
      <c r="K1053" s="35"/>
      <c r="M1053" s="2"/>
    </row>
    <row r="1054" spans="2:13" ht="24.95" customHeight="1" x14ac:dyDescent="0.2">
      <c r="B1054" s="176" t="s">
        <v>11</v>
      </c>
      <c r="C1054" s="256">
        <v>2321</v>
      </c>
      <c r="D1054" s="256">
        <v>518</v>
      </c>
      <c r="E1054" s="264">
        <v>2839</v>
      </c>
      <c r="F1054" s="256">
        <v>4070</v>
      </c>
      <c r="G1054" s="256">
        <v>822</v>
      </c>
      <c r="H1054" s="258">
        <v>4892</v>
      </c>
      <c r="I1054" s="260">
        <v>0.18043840850000001</v>
      </c>
      <c r="J1054" s="262">
        <v>1.7231419513913</v>
      </c>
      <c r="K1054" s="35"/>
      <c r="M1054" s="36"/>
    </row>
    <row r="1055" spans="2:13" ht="24.95" customHeight="1" x14ac:dyDescent="0.2">
      <c r="B1055" s="176" t="s">
        <v>12</v>
      </c>
      <c r="C1055" s="256">
        <v>348</v>
      </c>
      <c r="D1055" s="256">
        <v>1140</v>
      </c>
      <c r="E1055" s="264">
        <v>1488</v>
      </c>
      <c r="F1055" s="256">
        <v>348</v>
      </c>
      <c r="G1055" s="256">
        <v>1140</v>
      </c>
      <c r="H1055" s="258">
        <v>1488</v>
      </c>
      <c r="I1055" s="260">
        <v>0.2990769231</v>
      </c>
      <c r="J1055" s="262">
        <v>1</v>
      </c>
      <c r="K1055" s="35"/>
      <c r="M1055" s="36"/>
    </row>
    <row r="1056" spans="2:13" ht="24.95" customHeight="1" x14ac:dyDescent="0.2">
      <c r="B1056" s="177" t="s">
        <v>14</v>
      </c>
      <c r="C1056" s="257">
        <v>28035</v>
      </c>
      <c r="D1056" s="257">
        <v>46591</v>
      </c>
      <c r="E1056" s="265">
        <v>74626</v>
      </c>
      <c r="F1056" s="257">
        <v>42355</v>
      </c>
      <c r="G1056" s="257">
        <v>50833</v>
      </c>
      <c r="H1056" s="259">
        <v>93188</v>
      </c>
      <c r="I1056" s="261">
        <v>0.29377529889999998</v>
      </c>
      <c r="J1056" s="263">
        <v>1.2487336853107001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89" t="s">
        <v>170</v>
      </c>
      <c r="C1070" s="289"/>
      <c r="D1070" s="289"/>
      <c r="E1070" s="289"/>
      <c r="F1070" s="289"/>
      <c r="G1070" s="289"/>
      <c r="H1070" s="289"/>
      <c r="I1070" s="289"/>
      <c r="J1070" s="289"/>
      <c r="K1070" s="289"/>
      <c r="L1070" s="289"/>
      <c r="M1070" s="289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302" t="s">
        <v>13</v>
      </c>
      <c r="C1072" s="302"/>
      <c r="D1072" s="302"/>
      <c r="E1072" s="302"/>
      <c r="F1072" s="302"/>
      <c r="G1072" s="302"/>
      <c r="H1072" s="302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88" t="s">
        <v>62</v>
      </c>
      <c r="D1073" s="288"/>
      <c r="E1073" s="288" t="s">
        <v>63</v>
      </c>
      <c r="F1073" s="288"/>
      <c r="G1073" s="288" t="s">
        <v>0</v>
      </c>
      <c r="H1073" s="288"/>
      <c r="I1073" s="28"/>
      <c r="J1073" s="28"/>
      <c r="K1073" s="28"/>
      <c r="L1073" s="28"/>
    </row>
    <row r="1074" spans="2:12" ht="24.95" customHeight="1" x14ac:dyDescent="0.2">
      <c r="B1074" s="174" t="s">
        <v>159</v>
      </c>
      <c r="C1074" s="294">
        <v>23305</v>
      </c>
      <c r="D1074" s="294"/>
      <c r="E1074" s="294">
        <v>12489</v>
      </c>
      <c r="F1074" s="294"/>
      <c r="G1074" s="287">
        <v>35794</v>
      </c>
      <c r="H1074" s="295"/>
      <c r="I1074" s="28"/>
      <c r="J1074" s="28"/>
      <c r="K1074" s="28"/>
      <c r="L1074" s="28"/>
    </row>
    <row r="1075" spans="2:12" ht="24.95" customHeight="1" x14ac:dyDescent="0.2">
      <c r="B1075" s="174" t="s">
        <v>156</v>
      </c>
      <c r="C1075" s="286">
        <v>28035</v>
      </c>
      <c r="D1075" s="286"/>
      <c r="E1075" s="286">
        <v>46591</v>
      </c>
      <c r="F1075" s="286"/>
      <c r="G1075" s="287">
        <v>74626</v>
      </c>
      <c r="H1075" s="295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96">
        <f>(C1075-C1074)/C1074</f>
        <v>0.20296073803904741</v>
      </c>
      <c r="D1076" s="296"/>
      <c r="E1076" s="296">
        <f>(E1075-E1074)/E1074</f>
        <v>2.730562895347906</v>
      </c>
      <c r="F1076" s="296"/>
      <c r="G1076" s="296">
        <f>(G1075-G1074)/G1074</f>
        <v>1.0848745599821199</v>
      </c>
      <c r="H1076" s="296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305" t="s">
        <v>15</v>
      </c>
      <c r="C1087" s="305"/>
      <c r="D1087" s="305"/>
      <c r="E1087" s="305"/>
      <c r="F1087" s="305"/>
      <c r="G1087" s="305"/>
      <c r="H1087" s="305"/>
      <c r="I1087" s="305"/>
      <c r="J1087" s="305"/>
    </row>
    <row r="1088" spans="2:12" ht="24.95" customHeight="1" x14ac:dyDescent="0.2">
      <c r="B1088" s="97" t="s">
        <v>35</v>
      </c>
      <c r="C1088" s="290" t="s">
        <v>64</v>
      </c>
      <c r="D1088" s="290"/>
      <c r="E1088" s="290" t="s">
        <v>65</v>
      </c>
      <c r="F1088" s="290"/>
      <c r="G1088" s="290" t="s">
        <v>1</v>
      </c>
      <c r="H1088" s="290"/>
      <c r="I1088" s="290" t="s">
        <v>18</v>
      </c>
      <c r="J1088" s="290"/>
      <c r="L1088" s="29"/>
    </row>
    <row r="1089" spans="2:13" ht="24.95" customHeight="1" x14ac:dyDescent="0.2">
      <c r="B1089" s="174" t="s">
        <v>159</v>
      </c>
      <c r="C1089" s="297">
        <v>30659</v>
      </c>
      <c r="D1089" s="297"/>
      <c r="E1089" s="297">
        <v>13302</v>
      </c>
      <c r="F1089" s="297"/>
      <c r="G1089" s="287">
        <v>43961</v>
      </c>
      <c r="H1089" s="287"/>
      <c r="I1089" s="304">
        <v>0.2327403636</v>
      </c>
      <c r="J1089" s="295"/>
    </row>
    <row r="1090" spans="2:13" ht="24.95" customHeight="1" x14ac:dyDescent="0.2">
      <c r="B1090" s="174" t="s">
        <v>156</v>
      </c>
      <c r="C1090" s="297">
        <v>42355</v>
      </c>
      <c r="D1090" s="297"/>
      <c r="E1090" s="297">
        <v>50833</v>
      </c>
      <c r="F1090" s="297"/>
      <c r="G1090" s="287">
        <v>93188</v>
      </c>
      <c r="H1090" s="287"/>
      <c r="I1090" s="304">
        <v>0.29377529889999998</v>
      </c>
      <c r="J1090" s="295"/>
    </row>
    <row r="1091" spans="2:13" ht="24.95" customHeight="1" x14ac:dyDescent="0.2">
      <c r="B1091" s="75" t="s">
        <v>43</v>
      </c>
      <c r="C1091" s="291">
        <f>(C1090-C1089)/C1089</f>
        <v>0.38148667601683028</v>
      </c>
      <c r="D1091" s="291"/>
      <c r="E1091" s="291">
        <f>(E1090-E1089)/E1089</f>
        <v>2.8214554202375584</v>
      </c>
      <c r="F1091" s="291"/>
      <c r="G1091" s="291">
        <f>(G1090-G1089)/G1089</f>
        <v>1.1197879939036874</v>
      </c>
      <c r="H1091" s="291"/>
      <c r="I1091" s="291">
        <f>(I1090-I1089)/I1089</f>
        <v>0.26224473639174112</v>
      </c>
      <c r="J1091" s="291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323" t="s">
        <v>171</v>
      </c>
      <c r="C1103" s="323"/>
      <c r="D1103" s="323"/>
      <c r="E1103" s="323"/>
      <c r="F1103" s="323"/>
      <c r="G1103" s="323"/>
      <c r="H1103" s="323"/>
      <c r="I1103" s="323"/>
      <c r="J1103" s="323"/>
      <c r="K1103" s="323"/>
      <c r="L1103" s="323"/>
      <c r="M1103" s="323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302" t="s">
        <v>13</v>
      </c>
      <c r="C1105" s="302"/>
      <c r="D1105" s="302"/>
      <c r="E1105" s="302"/>
      <c r="F1105" s="302"/>
      <c r="G1105" s="302"/>
      <c r="H1105" s="302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88" t="s">
        <v>62</v>
      </c>
      <c r="D1106" s="288"/>
      <c r="E1106" s="288" t="s">
        <v>109</v>
      </c>
      <c r="F1106" s="288"/>
      <c r="G1106" s="288" t="s">
        <v>0</v>
      </c>
      <c r="H1106" s="288"/>
      <c r="I1106" s="28"/>
      <c r="J1106" s="28"/>
      <c r="K1106" s="28"/>
      <c r="L1106" s="28"/>
    </row>
    <row r="1107" spans="2:15" ht="24.95" customHeight="1" x14ac:dyDescent="0.2">
      <c r="B1107" s="174" t="s">
        <v>161</v>
      </c>
      <c r="C1107" s="297">
        <v>48656</v>
      </c>
      <c r="D1107" s="297"/>
      <c r="E1107" s="297">
        <v>22881</v>
      </c>
      <c r="F1107" s="297"/>
      <c r="G1107" s="287">
        <v>71537</v>
      </c>
      <c r="H1107" s="295"/>
      <c r="I1107" s="28"/>
      <c r="J1107" s="28"/>
      <c r="K1107" s="28"/>
      <c r="L1107" s="28"/>
    </row>
    <row r="1108" spans="2:15" ht="24.95" customHeight="1" x14ac:dyDescent="0.2">
      <c r="B1108" s="174" t="s">
        <v>157</v>
      </c>
      <c r="C1108" s="286">
        <v>71047</v>
      </c>
      <c r="D1108" s="286"/>
      <c r="E1108" s="286">
        <v>74800</v>
      </c>
      <c r="F1108" s="286"/>
      <c r="G1108" s="287">
        <v>145847</v>
      </c>
      <c r="H1108" s="295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96">
        <f>(C1108-C1107)/C1107</f>
        <v>0.46018990463663267</v>
      </c>
      <c r="D1109" s="296"/>
      <c r="E1109" s="296">
        <f>(E1108-E1107)/E1107</f>
        <v>2.2690878895153186</v>
      </c>
      <c r="F1109" s="296"/>
      <c r="G1109" s="296">
        <f>(G1108-G1107)/G1107</f>
        <v>1.0387631575268743</v>
      </c>
      <c r="H1109" s="296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305" t="s">
        <v>15</v>
      </c>
      <c r="C1131" s="305"/>
      <c r="D1131" s="305"/>
      <c r="E1131" s="305"/>
      <c r="F1131" s="305"/>
      <c r="G1131" s="305"/>
      <c r="H1131" s="305"/>
      <c r="I1131" s="305"/>
      <c r="J1131" s="305"/>
    </row>
    <row r="1132" spans="2:15" ht="24.95" customHeight="1" x14ac:dyDescent="0.2">
      <c r="B1132" s="97" t="s">
        <v>35</v>
      </c>
      <c r="C1132" s="290" t="s">
        <v>111</v>
      </c>
      <c r="D1132" s="290"/>
      <c r="E1132" s="290" t="s">
        <v>110</v>
      </c>
      <c r="F1132" s="290"/>
      <c r="G1132" s="290" t="s">
        <v>42</v>
      </c>
      <c r="H1132" s="290"/>
      <c r="I1132" s="290" t="s">
        <v>18</v>
      </c>
      <c r="J1132" s="290"/>
      <c r="L1132" s="29"/>
    </row>
    <row r="1133" spans="2:15" ht="24.95" customHeight="1" x14ac:dyDescent="0.2">
      <c r="B1133" s="174" t="s">
        <v>161</v>
      </c>
      <c r="C1133" s="297">
        <v>79411</v>
      </c>
      <c r="D1133" s="297"/>
      <c r="E1133" s="297">
        <v>25233</v>
      </c>
      <c r="F1133" s="297"/>
      <c r="G1133" s="287">
        <v>104644</v>
      </c>
      <c r="H1133" s="287"/>
      <c r="I1133" s="304">
        <v>0.14983498278852</v>
      </c>
      <c r="J1133" s="295"/>
    </row>
    <row r="1134" spans="2:15" ht="24.95" customHeight="1" x14ac:dyDescent="0.2">
      <c r="B1134" s="174" t="s">
        <v>157</v>
      </c>
      <c r="C1134" s="286">
        <v>122379</v>
      </c>
      <c r="D1134" s="286"/>
      <c r="E1134" s="286">
        <v>81931</v>
      </c>
      <c r="F1134" s="286"/>
      <c r="G1134" s="287">
        <v>204310</v>
      </c>
      <c r="H1134" s="287"/>
      <c r="I1134" s="293">
        <v>0.17494263922833</v>
      </c>
      <c r="J1134" s="293"/>
    </row>
    <row r="1135" spans="2:15" ht="24.95" customHeight="1" x14ac:dyDescent="0.2">
      <c r="B1135" s="75" t="s">
        <v>43</v>
      </c>
      <c r="C1135" s="291">
        <f>(C1134-C1133)/C1133</f>
        <v>0.54108372895442702</v>
      </c>
      <c r="D1135" s="291"/>
      <c r="E1135" s="291">
        <f>(E1134-E1133)/E1133</f>
        <v>2.2469781635160304</v>
      </c>
      <c r="F1135" s="291"/>
      <c r="G1135" s="291">
        <f>(G1134-G1133)/G1133</f>
        <v>0.95242918848667868</v>
      </c>
      <c r="H1135" s="291"/>
      <c r="I1135" s="291">
        <f>(I1134-I1133)/I1133</f>
        <v>0.16756872108596582</v>
      </c>
      <c r="J1135" s="291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300" t="s">
        <v>121</v>
      </c>
      <c r="C1165" s="300"/>
      <c r="D1165" s="300"/>
      <c r="E1165" s="300"/>
      <c r="F1165" s="300"/>
      <c r="G1165" s="300"/>
      <c r="H1165" s="300"/>
      <c r="I1165" s="300"/>
      <c r="J1165" s="300"/>
      <c r="K1165" s="300"/>
      <c r="L1165" s="300"/>
      <c r="M1165" s="300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300" t="s">
        <v>95</v>
      </c>
      <c r="C1167" s="300"/>
      <c r="D1167" s="300"/>
      <c r="E1167" s="300"/>
      <c r="F1167" s="300"/>
      <c r="G1167" s="300"/>
      <c r="H1167" s="300"/>
      <c r="I1167" s="300"/>
      <c r="J1167" s="300"/>
      <c r="K1167" s="300"/>
      <c r="L1167" s="300"/>
      <c r="M1167" s="300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303" t="s">
        <v>93</v>
      </c>
      <c r="C1169" s="303"/>
      <c r="D1169" s="303"/>
      <c r="E1169" s="303"/>
      <c r="F1169" s="303"/>
      <c r="G1169" s="303"/>
      <c r="H1169" s="303"/>
      <c r="I1169" s="303"/>
      <c r="J1169" s="303"/>
    </row>
    <row r="1170" spans="2:14" ht="24.95" customHeight="1" x14ac:dyDescent="0.2">
      <c r="B1170" s="320" t="s">
        <v>36</v>
      </c>
      <c r="C1170" s="301" t="s">
        <v>47</v>
      </c>
      <c r="D1170" s="301"/>
      <c r="E1170" s="301"/>
      <c r="F1170" s="301" t="s">
        <v>48</v>
      </c>
      <c r="G1170" s="301"/>
      <c r="H1170" s="301"/>
      <c r="I1170" s="93" t="s">
        <v>52</v>
      </c>
      <c r="J1170" s="95" t="s">
        <v>53</v>
      </c>
      <c r="M1170" s="2"/>
    </row>
    <row r="1171" spans="2:14" ht="24.95" customHeight="1" x14ac:dyDescent="0.2">
      <c r="B1171" s="321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6" t="s">
        <v>113</v>
      </c>
      <c r="C1172" s="266">
        <v>6028</v>
      </c>
      <c r="D1172" s="266">
        <v>82</v>
      </c>
      <c r="E1172" s="274">
        <v>6110</v>
      </c>
      <c r="F1172" s="266">
        <v>9328</v>
      </c>
      <c r="G1172" s="266">
        <v>131</v>
      </c>
      <c r="H1172" s="268">
        <v>9459</v>
      </c>
      <c r="I1172" s="270">
        <v>7.9752177399999999E-2</v>
      </c>
      <c r="J1172" s="272">
        <v>1.5481178396072</v>
      </c>
      <c r="K1172" s="35"/>
      <c r="M1172" s="2"/>
    </row>
    <row r="1173" spans="2:14" ht="24.95" customHeight="1" x14ac:dyDescent="0.2">
      <c r="B1173" s="176" t="s">
        <v>5</v>
      </c>
      <c r="C1173" s="266">
        <v>4184</v>
      </c>
      <c r="D1173" s="266">
        <v>2644</v>
      </c>
      <c r="E1173" s="274">
        <v>6828</v>
      </c>
      <c r="F1173" s="266">
        <v>9254</v>
      </c>
      <c r="G1173" s="266">
        <v>4228</v>
      </c>
      <c r="H1173" s="268">
        <v>13482</v>
      </c>
      <c r="I1173" s="270">
        <v>0.25706006879999999</v>
      </c>
      <c r="J1173" s="272">
        <v>1.9745166959578</v>
      </c>
      <c r="K1173" s="35"/>
      <c r="M1173" s="2"/>
    </row>
    <row r="1174" spans="2:14" ht="24.95" customHeight="1" x14ac:dyDescent="0.2">
      <c r="B1174" s="176" t="s">
        <v>22</v>
      </c>
      <c r="C1174" s="266">
        <v>2635</v>
      </c>
      <c r="D1174" s="266">
        <v>981</v>
      </c>
      <c r="E1174" s="274">
        <v>3616</v>
      </c>
      <c r="F1174" s="266">
        <v>6832</v>
      </c>
      <c r="G1174" s="266">
        <v>1762</v>
      </c>
      <c r="H1174" s="268">
        <v>8594</v>
      </c>
      <c r="I1174" s="270">
        <v>0.11533239770000001</v>
      </c>
      <c r="J1174" s="272">
        <v>2.3766592920353999</v>
      </c>
      <c r="K1174" s="35"/>
      <c r="M1174" s="2"/>
    </row>
    <row r="1175" spans="2:14" ht="24.95" customHeight="1" x14ac:dyDescent="0.2">
      <c r="B1175" s="176" t="s">
        <v>7</v>
      </c>
      <c r="C1175" s="266">
        <v>609</v>
      </c>
      <c r="D1175" s="266">
        <v>0</v>
      </c>
      <c r="E1175" s="274">
        <v>609</v>
      </c>
      <c r="F1175" s="266">
        <v>785</v>
      </c>
      <c r="G1175" s="266">
        <v>0</v>
      </c>
      <c r="H1175" s="268">
        <v>785</v>
      </c>
      <c r="I1175" s="270">
        <v>6.8936244999999993E-2</v>
      </c>
      <c r="J1175" s="272">
        <v>1.2889983579638999</v>
      </c>
      <c r="K1175" s="35"/>
      <c r="M1175" s="2"/>
    </row>
    <row r="1176" spans="2:14" ht="24.95" customHeight="1" x14ac:dyDescent="0.2">
      <c r="B1176" s="176" t="s">
        <v>8</v>
      </c>
      <c r="C1176" s="266">
        <v>2591</v>
      </c>
      <c r="D1176" s="266">
        <v>1830</v>
      </c>
      <c r="E1176" s="274">
        <v>4421</v>
      </c>
      <c r="F1176" s="266">
        <v>6333</v>
      </c>
      <c r="G1176" s="266">
        <v>5470</v>
      </c>
      <c r="H1176" s="268">
        <v>11803</v>
      </c>
      <c r="I1176" s="270">
        <v>0.23418387669999999</v>
      </c>
      <c r="J1176" s="272">
        <v>2.6697579733092001</v>
      </c>
      <c r="K1176" s="35"/>
      <c r="M1176" s="2"/>
    </row>
    <row r="1177" spans="2:14" ht="24.95" customHeight="1" x14ac:dyDescent="0.2">
      <c r="B1177" s="176" t="s">
        <v>9</v>
      </c>
      <c r="C1177" s="266">
        <v>7435</v>
      </c>
      <c r="D1177" s="266">
        <v>251</v>
      </c>
      <c r="E1177" s="274">
        <v>7686</v>
      </c>
      <c r="F1177" s="266">
        <v>14814</v>
      </c>
      <c r="G1177" s="266">
        <v>473</v>
      </c>
      <c r="H1177" s="268">
        <v>15287</v>
      </c>
      <c r="I1177" s="270">
        <v>0.14729874239999999</v>
      </c>
      <c r="J1177" s="272">
        <v>1.9889409315638999</v>
      </c>
      <c r="K1177" s="35"/>
      <c r="M1177" s="2"/>
    </row>
    <row r="1178" spans="2:14" ht="24.95" customHeight="1" x14ac:dyDescent="0.2">
      <c r="B1178" s="176" t="s">
        <v>10</v>
      </c>
      <c r="C1178" s="266">
        <v>1044</v>
      </c>
      <c r="D1178" s="266">
        <v>249</v>
      </c>
      <c r="E1178" s="274">
        <v>1293</v>
      </c>
      <c r="F1178" s="266">
        <v>1889</v>
      </c>
      <c r="G1178" s="266">
        <v>746</v>
      </c>
      <c r="H1178" s="268">
        <v>2635</v>
      </c>
      <c r="I1178" s="270">
        <v>9.4983121899999995E-2</v>
      </c>
      <c r="J1178" s="272">
        <v>2.0378963650425002</v>
      </c>
      <c r="K1178" s="35"/>
      <c r="M1178" s="2"/>
    </row>
    <row r="1179" spans="2:14" ht="24.95" customHeight="1" x14ac:dyDescent="0.2">
      <c r="B1179" s="176" t="s">
        <v>11</v>
      </c>
      <c r="C1179" s="266">
        <v>2160</v>
      </c>
      <c r="D1179" s="266">
        <v>1099</v>
      </c>
      <c r="E1179" s="274">
        <v>3259</v>
      </c>
      <c r="F1179" s="266">
        <v>5084</v>
      </c>
      <c r="G1179" s="266">
        <v>2849</v>
      </c>
      <c r="H1179" s="268">
        <v>7933</v>
      </c>
      <c r="I1179" s="270">
        <v>0.25865168109999997</v>
      </c>
      <c r="J1179" s="272">
        <v>2.4341822644983</v>
      </c>
      <c r="K1179" s="35"/>
      <c r="M1179" s="36"/>
    </row>
    <row r="1180" spans="2:14" ht="24.95" customHeight="1" x14ac:dyDescent="0.2">
      <c r="B1180" s="176" t="s">
        <v>12</v>
      </c>
      <c r="C1180" s="266">
        <v>2881</v>
      </c>
      <c r="D1180" s="266">
        <v>390</v>
      </c>
      <c r="E1180" s="274">
        <v>3271</v>
      </c>
      <c r="F1180" s="266">
        <v>5697</v>
      </c>
      <c r="G1180" s="266">
        <v>499</v>
      </c>
      <c r="H1180" s="268">
        <v>6196</v>
      </c>
      <c r="I1180" s="270">
        <v>0.1409633787</v>
      </c>
      <c r="J1180" s="272">
        <v>1.8942219504739</v>
      </c>
      <c r="K1180" s="35"/>
      <c r="M1180" s="36"/>
    </row>
    <row r="1181" spans="2:14" ht="24.95" customHeight="1" x14ac:dyDescent="0.2">
      <c r="B1181" s="177" t="s">
        <v>14</v>
      </c>
      <c r="C1181" s="267">
        <v>29567</v>
      </c>
      <c r="D1181" s="267">
        <v>7526</v>
      </c>
      <c r="E1181" s="275">
        <v>37093</v>
      </c>
      <c r="F1181" s="267">
        <v>60016</v>
      </c>
      <c r="G1181" s="267">
        <v>16158</v>
      </c>
      <c r="H1181" s="269">
        <v>76174</v>
      </c>
      <c r="I1181" s="271">
        <v>0.14834156779999999</v>
      </c>
      <c r="J1181" s="273">
        <v>2.0535950179279001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89" t="s">
        <v>172</v>
      </c>
      <c r="C1195" s="289"/>
      <c r="D1195" s="289"/>
      <c r="E1195" s="289"/>
      <c r="F1195" s="289"/>
      <c r="G1195" s="289"/>
      <c r="H1195" s="289"/>
      <c r="I1195" s="289"/>
      <c r="J1195" s="289"/>
      <c r="K1195" s="289"/>
      <c r="L1195" s="289"/>
      <c r="M1195" s="289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302" t="s">
        <v>13</v>
      </c>
      <c r="C1197" s="302"/>
      <c r="D1197" s="302"/>
      <c r="E1197" s="302"/>
      <c r="F1197" s="302"/>
      <c r="G1197" s="302"/>
      <c r="H1197" s="302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88" t="s">
        <v>62</v>
      </c>
      <c r="D1198" s="288"/>
      <c r="E1198" s="288" t="s">
        <v>63</v>
      </c>
      <c r="F1198" s="288"/>
      <c r="G1198" s="288" t="s">
        <v>0</v>
      </c>
      <c r="H1198" s="288"/>
      <c r="I1198" s="28"/>
      <c r="J1198" s="28"/>
      <c r="K1198" s="28"/>
      <c r="L1198" s="28"/>
    </row>
    <row r="1199" spans="2:13" ht="24.95" customHeight="1" x14ac:dyDescent="0.2">
      <c r="B1199" s="174" t="s">
        <v>159</v>
      </c>
      <c r="C1199" s="294">
        <v>30140</v>
      </c>
      <c r="D1199" s="294"/>
      <c r="E1199" s="294">
        <v>7495</v>
      </c>
      <c r="F1199" s="294"/>
      <c r="G1199" s="287">
        <v>37635</v>
      </c>
      <c r="H1199" s="295"/>
      <c r="I1199" s="28"/>
      <c r="J1199" s="28"/>
      <c r="K1199" s="28"/>
      <c r="L1199" s="28"/>
    </row>
    <row r="1200" spans="2:13" ht="24.95" customHeight="1" x14ac:dyDescent="0.2">
      <c r="B1200" s="174" t="s">
        <v>156</v>
      </c>
      <c r="C1200" s="286">
        <v>29567</v>
      </c>
      <c r="D1200" s="286"/>
      <c r="E1200" s="286">
        <v>7526</v>
      </c>
      <c r="F1200" s="286"/>
      <c r="G1200" s="287">
        <v>37093</v>
      </c>
      <c r="H1200" s="295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96">
        <f>(C1200-C1199)/C1199</f>
        <v>-1.9011280690112806E-2</v>
      </c>
      <c r="D1201" s="296"/>
      <c r="E1201" s="296">
        <f>(E1200-E1199)/E1199</f>
        <v>4.1360907271514339E-3</v>
      </c>
      <c r="F1201" s="296"/>
      <c r="G1201" s="296">
        <f>(G1200-G1199)/G1199</f>
        <v>-1.440148797661751E-2</v>
      </c>
      <c r="H1201" s="296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305" t="s">
        <v>15</v>
      </c>
      <c r="C1212" s="305"/>
      <c r="D1212" s="305"/>
      <c r="E1212" s="305"/>
      <c r="F1212" s="305"/>
      <c r="G1212" s="305"/>
      <c r="H1212" s="305"/>
      <c r="I1212" s="305"/>
      <c r="J1212" s="305"/>
    </row>
    <row r="1213" spans="2:12" ht="24.95" customHeight="1" x14ac:dyDescent="0.2">
      <c r="B1213" s="97" t="s">
        <v>35</v>
      </c>
      <c r="C1213" s="290" t="s">
        <v>64</v>
      </c>
      <c r="D1213" s="290"/>
      <c r="E1213" s="290" t="s">
        <v>65</v>
      </c>
      <c r="F1213" s="290"/>
      <c r="G1213" s="290" t="s">
        <v>1</v>
      </c>
      <c r="H1213" s="290"/>
      <c r="I1213" s="290" t="s">
        <v>18</v>
      </c>
      <c r="J1213" s="290"/>
      <c r="L1213" s="29"/>
    </row>
    <row r="1214" spans="2:12" ht="24.95" customHeight="1" x14ac:dyDescent="0.2">
      <c r="B1214" s="174" t="s">
        <v>159</v>
      </c>
      <c r="C1214" s="297">
        <v>59371</v>
      </c>
      <c r="D1214" s="297"/>
      <c r="E1214" s="297">
        <v>16938</v>
      </c>
      <c r="F1214" s="297"/>
      <c r="G1214" s="287">
        <v>76309</v>
      </c>
      <c r="H1214" s="287"/>
      <c r="I1214" s="304">
        <v>0.17540922580000001</v>
      </c>
      <c r="J1214" s="295"/>
    </row>
    <row r="1215" spans="2:12" ht="24.95" customHeight="1" x14ac:dyDescent="0.2">
      <c r="B1215" s="174" t="s">
        <v>156</v>
      </c>
      <c r="C1215" s="297">
        <v>60016</v>
      </c>
      <c r="D1215" s="297"/>
      <c r="E1215" s="297">
        <v>16158</v>
      </c>
      <c r="F1215" s="297"/>
      <c r="G1215" s="287">
        <v>76174</v>
      </c>
      <c r="H1215" s="287"/>
      <c r="I1215" s="304">
        <v>0.14834156779999999</v>
      </c>
      <c r="J1215" s="295"/>
    </row>
    <row r="1216" spans="2:12" ht="24.95" customHeight="1" x14ac:dyDescent="0.2">
      <c r="B1216" s="75" t="s">
        <v>43</v>
      </c>
      <c r="C1216" s="291">
        <f>(C1215-C1214)/C1214</f>
        <v>1.0863889777837666E-2</v>
      </c>
      <c r="D1216" s="291"/>
      <c r="E1216" s="291">
        <f>(E1215-E1214)/E1214</f>
        <v>-4.6050301098122567E-2</v>
      </c>
      <c r="F1216" s="291"/>
      <c r="G1216" s="291">
        <f>(G1215-G1214)/G1214</f>
        <v>-1.7691229081759688E-3</v>
      </c>
      <c r="H1216" s="291"/>
      <c r="I1216" s="291">
        <f>(I1215-I1214)/I1214</f>
        <v>-0.15431148433926911</v>
      </c>
      <c r="J1216" s="291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323" t="s">
        <v>173</v>
      </c>
      <c r="C1227" s="323"/>
      <c r="D1227" s="323"/>
      <c r="E1227" s="323"/>
      <c r="F1227" s="323"/>
      <c r="G1227" s="323"/>
      <c r="H1227" s="323"/>
      <c r="I1227" s="323"/>
      <c r="J1227" s="323"/>
      <c r="K1227" s="323"/>
      <c r="L1227" s="323"/>
      <c r="M1227" s="323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344" t="s">
        <v>13</v>
      </c>
      <c r="C1229" s="344"/>
      <c r="D1229" s="344"/>
      <c r="E1229" s="344"/>
      <c r="F1229" s="344"/>
      <c r="G1229" s="344"/>
      <c r="H1229" s="344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307" t="s">
        <v>51</v>
      </c>
      <c r="D1230" s="307"/>
      <c r="E1230" s="307" t="s">
        <v>50</v>
      </c>
      <c r="F1230" s="307"/>
      <c r="G1230" s="307" t="s">
        <v>0</v>
      </c>
      <c r="H1230" s="307"/>
    </row>
    <row r="1231" spans="2:14" ht="24.95" customHeight="1" x14ac:dyDescent="0.2">
      <c r="B1231" s="174" t="s">
        <v>161</v>
      </c>
      <c r="C1231" s="297">
        <v>108818</v>
      </c>
      <c r="D1231" s="297"/>
      <c r="E1231" s="297">
        <v>19028</v>
      </c>
      <c r="F1231" s="297"/>
      <c r="G1231" s="287">
        <v>127846</v>
      </c>
      <c r="H1231" s="295"/>
    </row>
    <row r="1232" spans="2:14" ht="24.95" customHeight="1" x14ac:dyDescent="0.2">
      <c r="B1232" s="174" t="s">
        <v>157</v>
      </c>
      <c r="C1232" s="286">
        <v>121640</v>
      </c>
      <c r="D1232" s="286"/>
      <c r="E1232" s="286">
        <v>20421</v>
      </c>
      <c r="F1232" s="286"/>
      <c r="G1232" s="287">
        <v>142061</v>
      </c>
      <c r="H1232" s="295"/>
    </row>
    <row r="1233" spans="2:8" ht="24.95" customHeight="1" x14ac:dyDescent="0.2">
      <c r="B1233" s="78" t="s">
        <v>43</v>
      </c>
      <c r="C1233" s="296">
        <f>(C1232-C1231)/C1231</f>
        <v>0.11782977080997629</v>
      </c>
      <c r="D1233" s="296"/>
      <c r="E1233" s="296">
        <f>(E1232-E1231)/E1231</f>
        <v>7.3207904141265503E-2</v>
      </c>
      <c r="F1233" s="296"/>
      <c r="G1233" s="296">
        <f>(G1232-G1231)/G1231</f>
        <v>0.11118846111728173</v>
      </c>
      <c r="H1233" s="296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305" t="s">
        <v>15</v>
      </c>
      <c r="C1255" s="305"/>
      <c r="D1255" s="305"/>
      <c r="E1255" s="305"/>
      <c r="F1255" s="305"/>
      <c r="G1255" s="305"/>
      <c r="H1255" s="305"/>
      <c r="I1255" s="305"/>
      <c r="J1255" s="305"/>
      <c r="K1255" s="80"/>
    </row>
    <row r="1256" spans="2:12" ht="24.95" customHeight="1" x14ac:dyDescent="0.2">
      <c r="B1256" s="97" t="s">
        <v>35</v>
      </c>
      <c r="C1256" s="290" t="s">
        <v>40</v>
      </c>
      <c r="D1256" s="290"/>
      <c r="E1256" s="290" t="s">
        <v>41</v>
      </c>
      <c r="F1256" s="290"/>
      <c r="G1256" s="290" t="s">
        <v>42</v>
      </c>
      <c r="H1256" s="290"/>
      <c r="I1256" s="290" t="s">
        <v>89</v>
      </c>
      <c r="J1256" s="290"/>
      <c r="L1256" s="29"/>
    </row>
    <row r="1257" spans="2:12" ht="24.95" customHeight="1" x14ac:dyDescent="0.2">
      <c r="B1257" s="174" t="s">
        <v>161</v>
      </c>
      <c r="C1257" s="297">
        <v>231010</v>
      </c>
      <c r="D1257" s="297"/>
      <c r="E1257" s="297">
        <v>48770</v>
      </c>
      <c r="F1257" s="297"/>
      <c r="G1257" s="287">
        <v>279780</v>
      </c>
      <c r="H1257" s="287"/>
      <c r="I1257" s="304">
        <v>0.15238444159775999</v>
      </c>
      <c r="J1257" s="295"/>
    </row>
    <row r="1258" spans="2:12" ht="24.95" customHeight="1" x14ac:dyDescent="0.2">
      <c r="B1258" s="174" t="s">
        <v>157</v>
      </c>
      <c r="C1258" s="286">
        <v>249587</v>
      </c>
      <c r="D1258" s="286"/>
      <c r="E1258" s="286">
        <v>50373</v>
      </c>
      <c r="F1258" s="286"/>
      <c r="G1258" s="287">
        <v>299960</v>
      </c>
      <c r="H1258" s="287"/>
      <c r="I1258" s="293">
        <v>0.13010123016632</v>
      </c>
      <c r="J1258" s="293"/>
    </row>
    <row r="1259" spans="2:12" ht="24.95" customHeight="1" x14ac:dyDescent="0.2">
      <c r="B1259" s="75" t="s">
        <v>43</v>
      </c>
      <c r="C1259" s="291">
        <f>(C1258-C1257)/C1257</f>
        <v>8.0416432189082718E-2</v>
      </c>
      <c r="D1259" s="291"/>
      <c r="E1259" s="291">
        <f>(E1258-E1257)/E1257</f>
        <v>3.28685667418495E-2</v>
      </c>
      <c r="F1259" s="291"/>
      <c r="G1259" s="291">
        <f>(G1258-G1257)/G1257</f>
        <v>7.2128100650511118E-2</v>
      </c>
      <c r="H1259" s="291"/>
      <c r="I1259" s="291">
        <f>(I1258-I1257)/I1257</f>
        <v>-0.14623022664124491</v>
      </c>
      <c r="J1259" s="291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300" t="s">
        <v>122</v>
      </c>
      <c r="C1289" s="300"/>
      <c r="D1289" s="300"/>
      <c r="E1289" s="300"/>
      <c r="F1289" s="300"/>
      <c r="G1289" s="300"/>
      <c r="H1289" s="300"/>
      <c r="I1289" s="300"/>
      <c r="J1289" s="300"/>
      <c r="K1289" s="300"/>
      <c r="L1289" s="300"/>
      <c r="M1289" s="300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300" t="s">
        <v>123</v>
      </c>
      <c r="C1291" s="300"/>
      <c r="D1291" s="300"/>
      <c r="E1291" s="300"/>
      <c r="F1291" s="300"/>
      <c r="G1291" s="300"/>
      <c r="H1291" s="300"/>
      <c r="I1291" s="300"/>
      <c r="J1291" s="300"/>
      <c r="K1291" s="300"/>
      <c r="L1291" s="300"/>
      <c r="M1291" s="300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303" t="s">
        <v>96</v>
      </c>
      <c r="C1293" s="303"/>
      <c r="D1293" s="303"/>
      <c r="E1293" s="303"/>
      <c r="F1293" s="303"/>
      <c r="G1293" s="303"/>
      <c r="H1293" s="303"/>
      <c r="I1293" s="303"/>
      <c r="J1293" s="303"/>
    </row>
    <row r="1294" spans="2:15" ht="24.95" customHeight="1" x14ac:dyDescent="0.2">
      <c r="B1294" s="320" t="s">
        <v>36</v>
      </c>
      <c r="C1294" s="301" t="s">
        <v>47</v>
      </c>
      <c r="D1294" s="301"/>
      <c r="E1294" s="301"/>
      <c r="F1294" s="301" t="s">
        <v>48</v>
      </c>
      <c r="G1294" s="301"/>
      <c r="H1294" s="301"/>
      <c r="I1294" s="93" t="s">
        <v>52</v>
      </c>
      <c r="J1294" s="95" t="s">
        <v>53</v>
      </c>
      <c r="M1294" s="2"/>
    </row>
    <row r="1295" spans="2:15" ht="24.95" customHeight="1" x14ac:dyDescent="0.2">
      <c r="B1295" s="321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6" t="s">
        <v>113</v>
      </c>
      <c r="C1296" s="276">
        <v>2152</v>
      </c>
      <c r="D1296" s="276">
        <v>42</v>
      </c>
      <c r="E1296" s="284">
        <v>2194</v>
      </c>
      <c r="F1296" s="276">
        <v>3676</v>
      </c>
      <c r="G1296" s="276">
        <v>64</v>
      </c>
      <c r="H1296" s="278">
        <v>3740</v>
      </c>
      <c r="I1296" s="280">
        <v>0.13220340210000001</v>
      </c>
      <c r="J1296" s="282">
        <v>1.7046490428440999</v>
      </c>
      <c r="M1296" s="2"/>
    </row>
    <row r="1297" spans="2:14" ht="24.95" customHeight="1" x14ac:dyDescent="0.2">
      <c r="B1297" s="176" t="s">
        <v>5</v>
      </c>
      <c r="C1297" s="276">
        <v>2954</v>
      </c>
      <c r="D1297" s="276">
        <v>2257</v>
      </c>
      <c r="E1297" s="284">
        <v>5211</v>
      </c>
      <c r="F1297" s="276">
        <v>5051</v>
      </c>
      <c r="G1297" s="276">
        <v>3260</v>
      </c>
      <c r="H1297" s="278">
        <v>8311</v>
      </c>
      <c r="I1297" s="280">
        <v>0.28593176819999999</v>
      </c>
      <c r="J1297" s="282">
        <v>1.5948954135483</v>
      </c>
      <c r="K1297" s="35"/>
      <c r="M1297" s="2"/>
    </row>
    <row r="1298" spans="2:14" ht="24.95" customHeight="1" x14ac:dyDescent="0.2">
      <c r="B1298" s="176" t="s">
        <v>22</v>
      </c>
      <c r="C1298" s="276">
        <v>2754</v>
      </c>
      <c r="D1298" s="276">
        <v>584</v>
      </c>
      <c r="E1298" s="284">
        <v>3338</v>
      </c>
      <c r="F1298" s="276">
        <v>5846</v>
      </c>
      <c r="G1298" s="276">
        <v>1196</v>
      </c>
      <c r="H1298" s="278">
        <v>7042</v>
      </c>
      <c r="I1298" s="280">
        <v>0.24498236349999999</v>
      </c>
      <c r="J1298" s="282">
        <v>2.1096464949070999</v>
      </c>
      <c r="K1298" s="35"/>
      <c r="M1298" s="2"/>
    </row>
    <row r="1299" spans="2:14" ht="24.95" customHeight="1" x14ac:dyDescent="0.2">
      <c r="B1299" s="176" t="s">
        <v>7</v>
      </c>
      <c r="C1299" s="276">
        <v>391</v>
      </c>
      <c r="D1299" s="276">
        <v>582</v>
      </c>
      <c r="E1299" s="284">
        <v>973</v>
      </c>
      <c r="F1299" s="276">
        <v>995</v>
      </c>
      <c r="G1299" s="276">
        <v>681</v>
      </c>
      <c r="H1299" s="278">
        <v>1676</v>
      </c>
      <c r="I1299" s="280">
        <v>0.21902180360000001</v>
      </c>
      <c r="J1299" s="282">
        <v>1.7225077081192</v>
      </c>
      <c r="K1299" s="35"/>
      <c r="M1299" s="2"/>
    </row>
    <row r="1300" spans="2:14" ht="24.95" customHeight="1" x14ac:dyDescent="0.2">
      <c r="B1300" s="176" t="s">
        <v>8</v>
      </c>
      <c r="C1300" s="276">
        <v>6304</v>
      </c>
      <c r="D1300" s="276">
        <v>1340</v>
      </c>
      <c r="E1300" s="284">
        <v>7644</v>
      </c>
      <c r="F1300" s="276">
        <v>12807</v>
      </c>
      <c r="G1300" s="276">
        <v>2708</v>
      </c>
      <c r="H1300" s="278">
        <v>15515</v>
      </c>
      <c r="I1300" s="280">
        <v>0.24391544579999999</v>
      </c>
      <c r="J1300" s="282">
        <v>2.0296964939822</v>
      </c>
      <c r="K1300" s="35"/>
      <c r="M1300" s="2"/>
    </row>
    <row r="1301" spans="2:14" ht="24.95" customHeight="1" x14ac:dyDescent="0.2">
      <c r="B1301" s="176" t="s">
        <v>9</v>
      </c>
      <c r="C1301" s="276">
        <v>1955</v>
      </c>
      <c r="D1301" s="276">
        <v>193</v>
      </c>
      <c r="E1301" s="284">
        <v>2148</v>
      </c>
      <c r="F1301" s="276">
        <v>4503</v>
      </c>
      <c r="G1301" s="276">
        <v>578</v>
      </c>
      <c r="H1301" s="278">
        <v>5081</v>
      </c>
      <c r="I1301" s="280">
        <v>0.1607102815</v>
      </c>
      <c r="J1301" s="282">
        <v>2.3654562383613</v>
      </c>
      <c r="K1301" s="35"/>
      <c r="M1301" s="2"/>
    </row>
    <row r="1302" spans="2:14" ht="24.95" customHeight="1" x14ac:dyDescent="0.2">
      <c r="B1302" s="176" t="s">
        <v>10</v>
      </c>
      <c r="C1302" s="276">
        <v>573</v>
      </c>
      <c r="D1302" s="276">
        <v>173</v>
      </c>
      <c r="E1302" s="284">
        <v>746</v>
      </c>
      <c r="F1302" s="276">
        <v>1638</v>
      </c>
      <c r="G1302" s="276">
        <v>453</v>
      </c>
      <c r="H1302" s="278">
        <v>2091</v>
      </c>
      <c r="I1302" s="280">
        <v>0.1184190431</v>
      </c>
      <c r="J1302" s="282">
        <v>2.8029490616622001</v>
      </c>
      <c r="K1302" s="35"/>
      <c r="M1302" s="2"/>
    </row>
    <row r="1303" spans="2:14" ht="24.95" customHeight="1" x14ac:dyDescent="0.2">
      <c r="B1303" s="176" t="s">
        <v>11</v>
      </c>
      <c r="C1303" s="276">
        <v>2350</v>
      </c>
      <c r="D1303" s="276">
        <v>0</v>
      </c>
      <c r="E1303" s="284">
        <v>2350</v>
      </c>
      <c r="F1303" s="276">
        <v>5737</v>
      </c>
      <c r="G1303" s="276">
        <v>0</v>
      </c>
      <c r="H1303" s="278">
        <v>5737</v>
      </c>
      <c r="I1303" s="280">
        <v>0.30129023859999998</v>
      </c>
      <c r="J1303" s="282">
        <v>2.4412765957447</v>
      </c>
      <c r="K1303" s="35"/>
      <c r="M1303" s="36"/>
    </row>
    <row r="1304" spans="2:14" ht="24.95" customHeight="1" x14ac:dyDescent="0.2">
      <c r="B1304" s="176" t="s">
        <v>12</v>
      </c>
      <c r="C1304" s="276">
        <v>1099</v>
      </c>
      <c r="D1304" s="276">
        <v>59</v>
      </c>
      <c r="E1304" s="284">
        <v>1158</v>
      </c>
      <c r="F1304" s="276">
        <v>2058</v>
      </c>
      <c r="G1304" s="276">
        <v>95</v>
      </c>
      <c r="H1304" s="278">
        <v>2153</v>
      </c>
      <c r="I1304" s="280">
        <v>0.1379481998</v>
      </c>
      <c r="J1304" s="282">
        <v>1.8592400690846</v>
      </c>
      <c r="K1304" s="35"/>
      <c r="M1304" s="36"/>
    </row>
    <row r="1305" spans="2:14" ht="24.95" customHeight="1" x14ac:dyDescent="0.2">
      <c r="B1305" s="177" t="s">
        <v>14</v>
      </c>
      <c r="C1305" s="277">
        <v>20532</v>
      </c>
      <c r="D1305" s="277">
        <v>5230</v>
      </c>
      <c r="E1305" s="285">
        <v>25762</v>
      </c>
      <c r="F1305" s="277">
        <v>42311</v>
      </c>
      <c r="G1305" s="277">
        <v>9035</v>
      </c>
      <c r="H1305" s="279">
        <v>51346</v>
      </c>
      <c r="I1305" s="281">
        <v>0.21280349079999999</v>
      </c>
      <c r="J1305" s="283">
        <v>1.9930905985559999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89" t="s">
        <v>174</v>
      </c>
      <c r="C1319" s="289"/>
      <c r="D1319" s="289"/>
      <c r="E1319" s="289"/>
      <c r="F1319" s="289"/>
      <c r="G1319" s="289"/>
      <c r="H1319" s="289"/>
      <c r="I1319" s="289"/>
      <c r="J1319" s="289"/>
      <c r="K1319" s="289"/>
      <c r="L1319" s="289"/>
      <c r="M1319" s="289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302" t="s">
        <v>13</v>
      </c>
      <c r="C1321" s="302"/>
      <c r="D1321" s="302"/>
      <c r="E1321" s="302"/>
      <c r="F1321" s="302"/>
      <c r="G1321" s="302"/>
      <c r="H1321" s="302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88" t="s">
        <v>62</v>
      </c>
      <c r="D1322" s="288"/>
      <c r="E1322" s="288" t="s">
        <v>63</v>
      </c>
      <c r="F1322" s="288"/>
      <c r="G1322" s="288" t="s">
        <v>0</v>
      </c>
      <c r="H1322" s="288"/>
      <c r="I1322" s="28"/>
      <c r="J1322" s="28"/>
      <c r="K1322" s="28"/>
      <c r="L1322" s="28"/>
    </row>
    <row r="1323" spans="2:13" ht="24.95" customHeight="1" x14ac:dyDescent="0.2">
      <c r="B1323" s="174" t="s">
        <v>159</v>
      </c>
      <c r="C1323" s="297">
        <v>16114</v>
      </c>
      <c r="D1323" s="297"/>
      <c r="E1323" s="297">
        <v>2400</v>
      </c>
      <c r="F1323" s="297"/>
      <c r="G1323" s="287">
        <v>18514</v>
      </c>
      <c r="H1323" s="295"/>
      <c r="I1323" s="28"/>
      <c r="J1323" s="28"/>
      <c r="K1323" s="28"/>
      <c r="L1323" s="28"/>
    </row>
    <row r="1324" spans="2:13" ht="24.95" customHeight="1" x14ac:dyDescent="0.2">
      <c r="B1324" s="174" t="s">
        <v>156</v>
      </c>
      <c r="C1324" s="297">
        <v>20532</v>
      </c>
      <c r="D1324" s="297"/>
      <c r="E1324" s="297">
        <v>5230</v>
      </c>
      <c r="F1324" s="297"/>
      <c r="G1324" s="287">
        <v>25762</v>
      </c>
      <c r="H1324" s="295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96">
        <f>(C1324-C1323)/C1323</f>
        <v>0.2741715278639692</v>
      </c>
      <c r="D1325" s="296"/>
      <c r="E1325" s="296">
        <f>(E1324-E1323)/E1323</f>
        <v>1.1791666666666667</v>
      </c>
      <c r="F1325" s="296"/>
      <c r="G1325" s="296">
        <f>(G1324-G1323)/G1323</f>
        <v>0.39148752295560119</v>
      </c>
      <c r="H1325" s="296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305" t="s">
        <v>15</v>
      </c>
      <c r="C1336" s="305"/>
      <c r="D1336" s="305"/>
      <c r="E1336" s="305"/>
      <c r="F1336" s="305"/>
      <c r="G1336" s="305"/>
      <c r="H1336" s="305"/>
      <c r="I1336" s="305"/>
      <c r="J1336" s="305"/>
    </row>
    <row r="1337" spans="2:12" ht="24.95" customHeight="1" x14ac:dyDescent="0.2">
      <c r="B1337" s="97" t="s">
        <v>35</v>
      </c>
      <c r="C1337" s="290" t="s">
        <v>64</v>
      </c>
      <c r="D1337" s="290"/>
      <c r="E1337" s="290" t="s">
        <v>65</v>
      </c>
      <c r="F1337" s="290"/>
      <c r="G1337" s="290" t="s">
        <v>1</v>
      </c>
      <c r="H1337" s="290"/>
      <c r="I1337" s="290" t="s">
        <v>18</v>
      </c>
      <c r="J1337" s="290"/>
      <c r="L1337" s="29"/>
    </row>
    <row r="1338" spans="2:12" ht="24.95" customHeight="1" x14ac:dyDescent="0.2">
      <c r="B1338" s="174" t="s">
        <v>159</v>
      </c>
      <c r="C1338" s="297">
        <v>36012</v>
      </c>
      <c r="D1338" s="297"/>
      <c r="E1338" s="297">
        <v>4869</v>
      </c>
      <c r="F1338" s="297"/>
      <c r="G1338" s="287">
        <v>40881</v>
      </c>
      <c r="H1338" s="287"/>
      <c r="I1338" s="304">
        <v>0.18310597170000001</v>
      </c>
      <c r="J1338" s="295"/>
    </row>
    <row r="1339" spans="2:12" ht="24.95" customHeight="1" x14ac:dyDescent="0.2">
      <c r="B1339" s="174" t="s">
        <v>156</v>
      </c>
      <c r="C1339" s="297">
        <v>42311</v>
      </c>
      <c r="D1339" s="297"/>
      <c r="E1339" s="297">
        <v>9035</v>
      </c>
      <c r="F1339" s="297"/>
      <c r="G1339" s="287">
        <v>51346</v>
      </c>
      <c r="H1339" s="287"/>
      <c r="I1339" s="304">
        <v>0.21280349079999999</v>
      </c>
      <c r="J1339" s="295"/>
    </row>
    <row r="1340" spans="2:12" ht="24.95" customHeight="1" x14ac:dyDescent="0.2">
      <c r="B1340" s="75" t="s">
        <v>43</v>
      </c>
      <c r="C1340" s="291">
        <f>(C1339-C1338)/C1338</f>
        <v>0.17491391758302788</v>
      </c>
      <c r="D1340" s="291"/>
      <c r="E1340" s="291">
        <f>(E1339-E1338)/E1338</f>
        <v>0.85561716985007186</v>
      </c>
      <c r="F1340" s="291"/>
      <c r="G1340" s="291">
        <f>(G1339-G1338)/G1338</f>
        <v>0.25598688877473641</v>
      </c>
      <c r="H1340" s="291"/>
      <c r="I1340" s="291">
        <f>(I1339-I1338)/I1338</f>
        <v>0.1621876054848515</v>
      </c>
      <c r="J1340" s="291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323" t="s">
        <v>175</v>
      </c>
      <c r="C1351" s="323"/>
      <c r="D1351" s="323"/>
      <c r="E1351" s="323"/>
      <c r="F1351" s="323"/>
      <c r="G1351" s="323"/>
      <c r="H1351" s="323"/>
      <c r="I1351" s="323"/>
      <c r="J1351" s="323"/>
      <c r="K1351" s="323"/>
      <c r="L1351" s="323"/>
      <c r="M1351" s="323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344" t="s">
        <v>13</v>
      </c>
      <c r="C1353" s="344"/>
      <c r="D1353" s="344"/>
      <c r="E1353" s="344"/>
      <c r="F1353" s="344"/>
      <c r="G1353" s="344"/>
      <c r="H1353" s="344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307" t="s">
        <v>51</v>
      </c>
      <c r="D1354" s="307"/>
      <c r="E1354" s="307" t="s">
        <v>50</v>
      </c>
      <c r="F1354" s="307"/>
      <c r="G1354" s="307" t="s">
        <v>0</v>
      </c>
      <c r="H1354" s="307"/>
    </row>
    <row r="1355" spans="2:14" ht="24.95" customHeight="1" x14ac:dyDescent="0.2">
      <c r="B1355" s="174" t="s">
        <v>161</v>
      </c>
      <c r="C1355" s="297">
        <v>67884</v>
      </c>
      <c r="D1355" s="297"/>
      <c r="E1355" s="297">
        <v>6588</v>
      </c>
      <c r="F1355" s="297"/>
      <c r="G1355" s="287">
        <v>74472</v>
      </c>
      <c r="H1355" s="287"/>
    </row>
    <row r="1356" spans="2:14" ht="24.95" customHeight="1" x14ac:dyDescent="0.2">
      <c r="B1356" s="174" t="s">
        <v>157</v>
      </c>
      <c r="C1356" s="286">
        <v>101569</v>
      </c>
      <c r="D1356" s="286"/>
      <c r="E1356" s="286">
        <v>20983</v>
      </c>
      <c r="F1356" s="286"/>
      <c r="G1356" s="287">
        <v>122552</v>
      </c>
      <c r="H1356" s="287"/>
    </row>
    <row r="1357" spans="2:14" ht="24.95" customHeight="1" x14ac:dyDescent="0.2">
      <c r="B1357" s="78" t="s">
        <v>43</v>
      </c>
      <c r="C1357" s="296">
        <f>(C1356-C1355)/C1355</f>
        <v>0.49621412998644748</v>
      </c>
      <c r="D1357" s="296"/>
      <c r="E1357" s="296">
        <f>(E1356-E1355)/E1355</f>
        <v>2.1850333940497877</v>
      </c>
      <c r="F1357" s="296"/>
      <c r="G1357" s="296">
        <f>(G1356-G1355)/G1355</f>
        <v>0.64561177355247612</v>
      </c>
      <c r="H1357" s="296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305" t="s">
        <v>15</v>
      </c>
      <c r="C1379" s="305"/>
      <c r="D1379" s="305"/>
      <c r="E1379" s="305"/>
      <c r="F1379" s="305"/>
      <c r="G1379" s="305"/>
      <c r="H1379" s="305"/>
      <c r="I1379" s="305"/>
      <c r="J1379" s="305"/>
    </row>
    <row r="1380" spans="2:12" ht="24.95" customHeight="1" x14ac:dyDescent="0.2">
      <c r="B1380" s="97" t="s">
        <v>35</v>
      </c>
      <c r="C1380" s="290" t="s">
        <v>40</v>
      </c>
      <c r="D1380" s="290"/>
      <c r="E1380" s="290" t="s">
        <v>41</v>
      </c>
      <c r="F1380" s="290"/>
      <c r="G1380" s="290" t="s">
        <v>42</v>
      </c>
      <c r="H1380" s="290"/>
      <c r="I1380" s="290" t="s">
        <v>89</v>
      </c>
      <c r="J1380" s="290"/>
      <c r="L1380" s="29"/>
    </row>
    <row r="1381" spans="2:12" ht="24.95" customHeight="1" x14ac:dyDescent="0.2">
      <c r="B1381" s="174" t="s">
        <v>161</v>
      </c>
      <c r="C1381" s="297">
        <v>145397</v>
      </c>
      <c r="D1381" s="297"/>
      <c r="E1381" s="297">
        <v>13767</v>
      </c>
      <c r="F1381" s="297"/>
      <c r="G1381" s="287">
        <v>159164</v>
      </c>
      <c r="H1381" s="287"/>
      <c r="I1381" s="304">
        <v>0.17037709468084999</v>
      </c>
      <c r="J1381" s="295"/>
    </row>
    <row r="1382" spans="2:12" ht="24.95" customHeight="1" x14ac:dyDescent="0.2">
      <c r="B1382" s="174" t="s">
        <v>157</v>
      </c>
      <c r="C1382" s="286">
        <v>200333</v>
      </c>
      <c r="D1382" s="286"/>
      <c r="E1382" s="286">
        <v>35251</v>
      </c>
      <c r="F1382" s="286"/>
      <c r="G1382" s="287">
        <v>235584</v>
      </c>
      <c r="H1382" s="287"/>
      <c r="I1382" s="293">
        <v>0.20463844350322999</v>
      </c>
      <c r="J1382" s="293"/>
    </row>
    <row r="1383" spans="2:12" ht="24.95" customHeight="1" x14ac:dyDescent="0.2">
      <c r="B1383" s="75" t="s">
        <v>43</v>
      </c>
      <c r="C1383" s="291">
        <f>(C1382-C1381)/C1381</f>
        <v>0.37783448076645321</v>
      </c>
      <c r="D1383" s="291"/>
      <c r="E1383" s="291">
        <f>(E1382-E1381)/E1381</f>
        <v>1.5605433282487107</v>
      </c>
      <c r="F1383" s="291"/>
      <c r="G1383" s="291">
        <f>(G1382-G1381)/G1381</f>
        <v>0.48013369857505467</v>
      </c>
      <c r="H1383" s="291"/>
      <c r="I1383" s="291">
        <f>(I1382-I1381)/I1381</f>
        <v>0.20109128452130423</v>
      </c>
      <c r="J1383" s="291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351" t="s">
        <v>39</v>
      </c>
      <c r="C1413" s="351"/>
      <c r="D1413" s="351"/>
      <c r="E1413" s="351"/>
      <c r="F1413" s="351"/>
      <c r="G1413" s="351"/>
      <c r="H1413" s="351"/>
      <c r="I1413" s="351"/>
      <c r="J1413" s="351"/>
      <c r="K1413" s="351"/>
      <c r="L1413" s="351"/>
      <c r="M1413" s="351"/>
    </row>
    <row r="1414" spans="2:15" ht="15" customHeight="1" x14ac:dyDescent="0.2"/>
    <row r="1415" spans="2:15" ht="25.5" customHeight="1" x14ac:dyDescent="0.2">
      <c r="B1415" s="310" t="s">
        <v>84</v>
      </c>
      <c r="C1415" s="310"/>
      <c r="D1415" s="310"/>
      <c r="E1415" s="310"/>
      <c r="F1415" s="310"/>
      <c r="G1415" s="310"/>
      <c r="H1415" s="310"/>
      <c r="I1415" s="310"/>
      <c r="J1415" s="310"/>
      <c r="K1415" s="310"/>
      <c r="L1415" s="310"/>
      <c r="M1415" s="310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342" t="s">
        <v>176</v>
      </c>
      <c r="C1418" s="342"/>
      <c r="D1418" s="342"/>
      <c r="E1418" s="140" t="s">
        <v>152</v>
      </c>
      <c r="F1418" s="140" t="s">
        <v>155</v>
      </c>
      <c r="G1418" s="141" t="s">
        <v>43</v>
      </c>
      <c r="M1418" s="120"/>
      <c r="N1418" s="121"/>
    </row>
    <row r="1419" spans="2:15" ht="24.95" customHeight="1" x14ac:dyDescent="0.2">
      <c r="B1419" s="352" t="s">
        <v>59</v>
      </c>
      <c r="C1419" s="324" t="s">
        <v>23</v>
      </c>
      <c r="D1419" s="324"/>
      <c r="E1419" s="183">
        <v>1858</v>
      </c>
      <c r="F1419" s="183">
        <f>I1487</f>
        <v>1829</v>
      </c>
      <c r="G1419" s="168">
        <f>(F1419-E1419)/E1419</f>
        <v>-1.5608180839612486E-2</v>
      </c>
      <c r="M1419" s="122"/>
      <c r="N1419" s="42"/>
    </row>
    <row r="1420" spans="2:15" ht="24.95" customHeight="1" x14ac:dyDescent="0.2">
      <c r="B1420" s="316"/>
      <c r="C1420" s="313" t="s">
        <v>29</v>
      </c>
      <c r="D1420" s="313"/>
      <c r="E1420" s="184">
        <v>70867</v>
      </c>
      <c r="F1420" s="184">
        <f>J1487</f>
        <v>70185</v>
      </c>
      <c r="G1420" s="169">
        <f t="shared" ref="G1420:G1432" si="4">(F1420-E1420)/E1420</f>
        <v>-9.6236612245473915E-3</v>
      </c>
      <c r="M1420" s="122"/>
      <c r="N1420" s="42"/>
    </row>
    <row r="1421" spans="2:15" ht="24.95" customHeight="1" x14ac:dyDescent="0.2">
      <c r="B1421" s="316" t="s">
        <v>114</v>
      </c>
      <c r="C1421" s="313" t="s">
        <v>23</v>
      </c>
      <c r="D1421" s="313"/>
      <c r="E1421" s="184">
        <v>121</v>
      </c>
      <c r="F1421" s="184">
        <f>I1515</f>
        <v>118</v>
      </c>
      <c r="G1421" s="169">
        <f t="shared" si="4"/>
        <v>-2.4793388429752067E-2</v>
      </c>
      <c r="M1421" s="123"/>
      <c r="N1421" s="28"/>
    </row>
    <row r="1422" spans="2:15" ht="24.95" customHeight="1" x14ac:dyDescent="0.2">
      <c r="B1422" s="316"/>
      <c r="C1422" s="313" t="s">
        <v>29</v>
      </c>
      <c r="D1422" s="313"/>
      <c r="E1422" s="184">
        <v>41422</v>
      </c>
      <c r="F1422" s="184">
        <f>J1515</f>
        <v>38919</v>
      </c>
      <c r="G1422" s="169">
        <f t="shared" si="4"/>
        <v>-6.0426826324175557E-2</v>
      </c>
      <c r="K1422" s="5"/>
      <c r="L1422" s="5"/>
      <c r="M1422" s="123"/>
      <c r="N1422" s="28"/>
    </row>
    <row r="1423" spans="2:15" ht="24.95" customHeight="1" x14ac:dyDescent="0.2">
      <c r="B1423" s="316" t="s">
        <v>20</v>
      </c>
      <c r="C1423" s="313" t="s">
        <v>23</v>
      </c>
      <c r="D1423" s="313"/>
      <c r="E1423" s="184">
        <v>4171</v>
      </c>
      <c r="F1423" s="184">
        <f>K1549</f>
        <v>4223</v>
      </c>
      <c r="G1423" s="169">
        <f t="shared" si="4"/>
        <v>1.2467034284344283E-2</v>
      </c>
    </row>
    <row r="1424" spans="2:15" ht="24.95" customHeight="1" x14ac:dyDescent="0.2">
      <c r="B1424" s="316"/>
      <c r="C1424" s="313" t="s">
        <v>29</v>
      </c>
      <c r="D1424" s="313"/>
      <c r="E1424" s="184">
        <v>37474</v>
      </c>
      <c r="F1424" s="184">
        <f>L1549</f>
        <v>37996</v>
      </c>
      <c r="G1424" s="169">
        <f t="shared" si="4"/>
        <v>1.3929657896141324E-2</v>
      </c>
      <c r="L1424" s="55"/>
    </row>
    <row r="1425" spans="2:13" ht="24.95" customHeight="1" x14ac:dyDescent="0.2">
      <c r="B1425" s="316" t="s">
        <v>58</v>
      </c>
      <c r="C1425" s="313" t="s">
        <v>23</v>
      </c>
      <c r="D1425" s="313"/>
      <c r="E1425" s="184">
        <v>338</v>
      </c>
      <c r="F1425" s="184">
        <f>K1611</f>
        <v>343</v>
      </c>
      <c r="G1425" s="169">
        <f t="shared" si="4"/>
        <v>1.4792899408284023E-2</v>
      </c>
      <c r="L1425" s="55"/>
      <c r="M1425" s="55"/>
    </row>
    <row r="1426" spans="2:13" ht="24.95" customHeight="1" x14ac:dyDescent="0.2">
      <c r="B1426" s="316"/>
      <c r="C1426" s="313" t="s">
        <v>29</v>
      </c>
      <c r="D1426" s="313"/>
      <c r="E1426" s="184">
        <v>13864</v>
      </c>
      <c r="F1426" s="184">
        <f>L1611</f>
        <v>13859</v>
      </c>
      <c r="G1426" s="169">
        <f t="shared" si="4"/>
        <v>-3.6064627813040971E-4</v>
      </c>
    </row>
    <row r="1427" spans="2:13" ht="24.95" customHeight="1" x14ac:dyDescent="0.2">
      <c r="B1427" s="316" t="s">
        <v>107</v>
      </c>
      <c r="C1427" s="313" t="s">
        <v>23</v>
      </c>
      <c r="D1427" s="313"/>
      <c r="E1427" s="184">
        <v>2972</v>
      </c>
      <c r="F1427" s="184">
        <f>M1639</f>
        <v>3678</v>
      </c>
      <c r="G1427" s="169">
        <f t="shared" si="4"/>
        <v>0.23755047106325708</v>
      </c>
    </row>
    <row r="1428" spans="2:13" ht="24.95" customHeight="1" x14ac:dyDescent="0.2">
      <c r="B1428" s="316"/>
      <c r="C1428" s="313" t="s">
        <v>29</v>
      </c>
      <c r="D1428" s="313"/>
      <c r="E1428" s="184">
        <v>19796</v>
      </c>
      <c r="F1428" s="184">
        <f>M1640</f>
        <v>24050</v>
      </c>
      <c r="G1428" s="169">
        <f t="shared" si="4"/>
        <v>0.2148918973530006</v>
      </c>
    </row>
    <row r="1429" spans="2:13" ht="24.95" customHeight="1" x14ac:dyDescent="0.2">
      <c r="B1429" s="316" t="s">
        <v>108</v>
      </c>
      <c r="C1429" s="313" t="s">
        <v>23</v>
      </c>
      <c r="D1429" s="313"/>
      <c r="E1429" s="184">
        <v>450</v>
      </c>
      <c r="F1429" s="184">
        <f t="shared" ref="F1429:F1430" si="5">M1673</f>
        <v>498</v>
      </c>
      <c r="G1429" s="169">
        <f t="shared" si="4"/>
        <v>0.10666666666666667</v>
      </c>
    </row>
    <row r="1430" spans="2:13" ht="24.95" customHeight="1" x14ac:dyDescent="0.2">
      <c r="B1430" s="316"/>
      <c r="C1430" s="313" t="s">
        <v>29</v>
      </c>
      <c r="D1430" s="313"/>
      <c r="E1430" s="184">
        <v>8273</v>
      </c>
      <c r="F1430" s="184">
        <f t="shared" si="5"/>
        <v>9035</v>
      </c>
      <c r="G1430" s="169">
        <f t="shared" si="4"/>
        <v>9.2106853620210316E-2</v>
      </c>
    </row>
    <row r="1431" spans="2:13" ht="24.95" customHeight="1" x14ac:dyDescent="0.2">
      <c r="B1431" s="317" t="s">
        <v>14</v>
      </c>
      <c r="C1431" s="314" t="s">
        <v>23</v>
      </c>
      <c r="D1431" s="314"/>
      <c r="E1431" s="182">
        <f>SUM(E1419,E1421,E1423,E1425,E1427,E1429)</f>
        <v>9910</v>
      </c>
      <c r="F1431" s="182">
        <f>SUM(F1419,F1421,F1423,F1425,F1427,F1429)</f>
        <v>10689</v>
      </c>
      <c r="G1431" s="138">
        <f t="shared" si="4"/>
        <v>7.8607467204843587E-2</v>
      </c>
    </row>
    <row r="1432" spans="2:13" ht="24.95" customHeight="1" x14ac:dyDescent="0.2">
      <c r="B1432" s="318"/>
      <c r="C1432" s="315" t="s">
        <v>29</v>
      </c>
      <c r="D1432" s="315"/>
      <c r="E1432" s="172">
        <f>SUM(E1420,E1422,E1424,E1426,E1428,E1430)</f>
        <v>191696</v>
      </c>
      <c r="F1432" s="172">
        <f>SUM(F1420,F1422,F1424,F1426,F1428,F1430)</f>
        <v>194044</v>
      </c>
      <c r="G1432" s="137">
        <f t="shared" si="4"/>
        <v>1.2248560220348885E-2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310" t="s">
        <v>80</v>
      </c>
      <c r="C1474" s="310"/>
      <c r="D1474" s="310"/>
      <c r="E1474" s="310"/>
      <c r="F1474" s="310"/>
      <c r="G1474" s="310"/>
      <c r="H1474" s="310"/>
      <c r="I1474" s="310"/>
      <c r="J1474" s="310"/>
      <c r="K1474" s="310"/>
      <c r="L1474" s="310"/>
      <c r="M1474" s="310"/>
    </row>
    <row r="1475" spans="2:13" ht="15" customHeight="1" x14ac:dyDescent="0.2"/>
    <row r="1476" spans="2:13" ht="24.95" customHeight="1" x14ac:dyDescent="0.2">
      <c r="B1476" s="320" t="s">
        <v>36</v>
      </c>
      <c r="C1476" s="319" t="s">
        <v>19</v>
      </c>
      <c r="D1476" s="319"/>
      <c r="E1476" s="319" t="s">
        <v>150</v>
      </c>
      <c r="F1476" s="319"/>
      <c r="G1476" s="319" t="s">
        <v>17</v>
      </c>
      <c r="H1476" s="319"/>
      <c r="I1476" s="319" t="s">
        <v>14</v>
      </c>
      <c r="J1476" s="319"/>
    </row>
    <row r="1477" spans="2:13" ht="24.95" customHeight="1" x14ac:dyDescent="0.2">
      <c r="B1477" s="321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80">
        <v>59</v>
      </c>
      <c r="D1478" s="180">
        <v>4100</v>
      </c>
      <c r="E1478" s="180">
        <v>80</v>
      </c>
      <c r="F1478" s="180">
        <v>1813</v>
      </c>
      <c r="G1478" s="180">
        <v>12</v>
      </c>
      <c r="H1478" s="180">
        <v>189</v>
      </c>
      <c r="I1478" s="179">
        <v>151</v>
      </c>
      <c r="J1478" s="179">
        <v>6102</v>
      </c>
    </row>
    <row r="1479" spans="2:13" ht="24.95" customHeight="1" x14ac:dyDescent="0.2">
      <c r="B1479" s="68" t="s">
        <v>5</v>
      </c>
      <c r="C1479" s="180">
        <v>122</v>
      </c>
      <c r="D1479" s="180">
        <v>7494</v>
      </c>
      <c r="E1479" s="180">
        <v>108</v>
      </c>
      <c r="F1479" s="180">
        <v>2574</v>
      </c>
      <c r="G1479" s="180">
        <v>67</v>
      </c>
      <c r="H1479" s="180">
        <v>968</v>
      </c>
      <c r="I1479" s="179">
        <v>297</v>
      </c>
      <c r="J1479" s="179">
        <v>11036</v>
      </c>
    </row>
    <row r="1480" spans="2:13" ht="24.95" customHeight="1" x14ac:dyDescent="0.2">
      <c r="B1480" s="68" t="s">
        <v>22</v>
      </c>
      <c r="C1480" s="180">
        <v>94</v>
      </c>
      <c r="D1480" s="180">
        <v>7069</v>
      </c>
      <c r="E1480" s="180">
        <v>203</v>
      </c>
      <c r="F1480" s="180">
        <v>4668</v>
      </c>
      <c r="G1480" s="180">
        <v>132</v>
      </c>
      <c r="H1480" s="180">
        <v>1513</v>
      </c>
      <c r="I1480" s="179">
        <v>429</v>
      </c>
      <c r="J1480" s="179">
        <v>13250</v>
      </c>
    </row>
    <row r="1481" spans="2:13" ht="24.95" customHeight="1" x14ac:dyDescent="0.2">
      <c r="B1481" s="68" t="s">
        <v>7</v>
      </c>
      <c r="C1481" s="180">
        <v>33</v>
      </c>
      <c r="D1481" s="180">
        <v>2106</v>
      </c>
      <c r="E1481" s="180">
        <v>63</v>
      </c>
      <c r="F1481" s="180">
        <v>1419</v>
      </c>
      <c r="G1481" s="180">
        <v>22</v>
      </c>
      <c r="H1481" s="180">
        <v>277</v>
      </c>
      <c r="I1481" s="179">
        <v>118</v>
      </c>
      <c r="J1481" s="179">
        <v>3802</v>
      </c>
    </row>
    <row r="1482" spans="2:13" ht="24.95" customHeight="1" x14ac:dyDescent="0.2">
      <c r="B1482" s="68" t="s">
        <v>8</v>
      </c>
      <c r="C1482" s="180">
        <v>107</v>
      </c>
      <c r="D1482" s="180">
        <v>8897</v>
      </c>
      <c r="E1482" s="180">
        <v>108</v>
      </c>
      <c r="F1482" s="180">
        <v>2616</v>
      </c>
      <c r="G1482" s="180">
        <v>45</v>
      </c>
      <c r="H1482" s="180">
        <v>567</v>
      </c>
      <c r="I1482" s="179">
        <v>260</v>
      </c>
      <c r="J1482" s="179">
        <v>12080</v>
      </c>
    </row>
    <row r="1483" spans="2:13" ht="24.95" customHeight="1" x14ac:dyDescent="0.2">
      <c r="B1483" s="68" t="s">
        <v>9</v>
      </c>
      <c r="C1483" s="180">
        <v>62</v>
      </c>
      <c r="D1483" s="180">
        <v>4413</v>
      </c>
      <c r="E1483" s="180">
        <v>75</v>
      </c>
      <c r="F1483" s="180">
        <v>2010</v>
      </c>
      <c r="G1483" s="180">
        <v>27</v>
      </c>
      <c r="H1483" s="180">
        <v>331</v>
      </c>
      <c r="I1483" s="179">
        <v>164</v>
      </c>
      <c r="J1483" s="179">
        <v>6754</v>
      </c>
    </row>
    <row r="1484" spans="2:13" ht="24.95" customHeight="1" x14ac:dyDescent="0.2">
      <c r="B1484" s="68" t="s">
        <v>10</v>
      </c>
      <c r="C1484" s="180">
        <v>39</v>
      </c>
      <c r="D1484" s="180">
        <v>1931</v>
      </c>
      <c r="E1484" s="180">
        <v>81</v>
      </c>
      <c r="F1484" s="180">
        <v>1945</v>
      </c>
      <c r="G1484" s="180">
        <v>19</v>
      </c>
      <c r="H1484" s="180">
        <v>221</v>
      </c>
      <c r="I1484" s="179">
        <v>139</v>
      </c>
      <c r="J1484" s="179">
        <v>4097</v>
      </c>
    </row>
    <row r="1485" spans="2:13" ht="24.95" customHeight="1" x14ac:dyDescent="0.2">
      <c r="B1485" s="68" t="s">
        <v>11</v>
      </c>
      <c r="C1485" s="180">
        <v>75</v>
      </c>
      <c r="D1485" s="180">
        <v>7158</v>
      </c>
      <c r="E1485" s="180">
        <v>56</v>
      </c>
      <c r="F1485" s="180">
        <v>1473</v>
      </c>
      <c r="G1485" s="180">
        <v>36</v>
      </c>
      <c r="H1485" s="180">
        <v>572</v>
      </c>
      <c r="I1485" s="179">
        <v>167</v>
      </c>
      <c r="J1485" s="179">
        <v>9203</v>
      </c>
    </row>
    <row r="1486" spans="2:13" ht="24.95" customHeight="1" x14ac:dyDescent="0.2">
      <c r="B1486" s="68" t="s">
        <v>12</v>
      </c>
      <c r="C1486" s="180">
        <v>42</v>
      </c>
      <c r="D1486" s="180">
        <v>2401</v>
      </c>
      <c r="E1486" s="180">
        <v>49</v>
      </c>
      <c r="F1486" s="180">
        <v>1208</v>
      </c>
      <c r="G1486" s="180">
        <v>13</v>
      </c>
      <c r="H1486" s="180">
        <v>252</v>
      </c>
      <c r="I1486" s="179">
        <v>104</v>
      </c>
      <c r="J1486" s="179">
        <v>3861</v>
      </c>
    </row>
    <row r="1487" spans="2:13" ht="24.95" customHeight="1" x14ac:dyDescent="0.2">
      <c r="B1487" s="72" t="s">
        <v>14</v>
      </c>
      <c r="C1487" s="173">
        <v>633</v>
      </c>
      <c r="D1487" s="173">
        <v>45569</v>
      </c>
      <c r="E1487" s="173">
        <v>823</v>
      </c>
      <c r="F1487" s="173">
        <v>19726</v>
      </c>
      <c r="G1487" s="173">
        <v>373</v>
      </c>
      <c r="H1487" s="173">
        <v>4890</v>
      </c>
      <c r="I1487" s="173">
        <v>1829</v>
      </c>
      <c r="J1487" s="173">
        <v>70185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310" t="s">
        <v>115</v>
      </c>
      <c r="C1502" s="310"/>
      <c r="D1502" s="310"/>
      <c r="E1502" s="310"/>
      <c r="F1502" s="310"/>
      <c r="G1502" s="310"/>
      <c r="H1502" s="310"/>
      <c r="I1502" s="310"/>
      <c r="J1502" s="310"/>
      <c r="K1502" s="310"/>
      <c r="L1502" s="310"/>
      <c r="M1502" s="310"/>
    </row>
    <row r="1503" spans="2:15" ht="15" customHeight="1" x14ac:dyDescent="0.2"/>
    <row r="1504" spans="2:15" ht="24.95" customHeight="1" x14ac:dyDescent="0.2">
      <c r="B1504" s="320" t="s">
        <v>36</v>
      </c>
      <c r="C1504" s="319" t="s">
        <v>24</v>
      </c>
      <c r="D1504" s="319"/>
      <c r="E1504" s="319" t="s">
        <v>25</v>
      </c>
      <c r="F1504" s="319"/>
      <c r="G1504" s="319" t="s">
        <v>26</v>
      </c>
      <c r="H1504" s="319"/>
      <c r="I1504" s="319" t="s">
        <v>14</v>
      </c>
      <c r="J1504" s="319"/>
    </row>
    <row r="1505" spans="2:10" ht="24.95" customHeight="1" x14ac:dyDescent="0.2">
      <c r="B1505" s="321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80">
        <v>1</v>
      </c>
      <c r="D1506" s="180">
        <v>528</v>
      </c>
      <c r="E1506" s="180">
        <v>14</v>
      </c>
      <c r="F1506" s="180">
        <v>5065</v>
      </c>
      <c r="G1506" s="180">
        <v>0</v>
      </c>
      <c r="H1506" s="180">
        <v>0</v>
      </c>
      <c r="I1506" s="179">
        <v>15</v>
      </c>
      <c r="J1506" s="179">
        <v>5593</v>
      </c>
    </row>
    <row r="1507" spans="2:10" ht="24.95" customHeight="1" x14ac:dyDescent="0.2">
      <c r="B1507" s="68" t="s">
        <v>5</v>
      </c>
      <c r="C1507" s="180">
        <v>3</v>
      </c>
      <c r="D1507" s="180">
        <v>2238</v>
      </c>
      <c r="E1507" s="180">
        <v>15</v>
      </c>
      <c r="F1507" s="180">
        <v>4098</v>
      </c>
      <c r="G1507" s="180">
        <v>0</v>
      </c>
      <c r="H1507" s="180">
        <v>0</v>
      </c>
      <c r="I1507" s="179">
        <v>18</v>
      </c>
      <c r="J1507" s="179">
        <v>6336</v>
      </c>
    </row>
    <row r="1508" spans="2:10" ht="24.95" customHeight="1" x14ac:dyDescent="0.2">
      <c r="B1508" s="68" t="s">
        <v>22</v>
      </c>
      <c r="C1508" s="180">
        <v>4</v>
      </c>
      <c r="D1508" s="180">
        <v>1135</v>
      </c>
      <c r="E1508" s="180">
        <v>34</v>
      </c>
      <c r="F1508" s="180">
        <v>8027</v>
      </c>
      <c r="G1508" s="180">
        <v>0</v>
      </c>
      <c r="H1508" s="180">
        <v>0</v>
      </c>
      <c r="I1508" s="179">
        <v>38</v>
      </c>
      <c r="J1508" s="179">
        <v>9162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9">
        <v>4</v>
      </c>
      <c r="J1509" s="179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18</v>
      </c>
      <c r="F1510" s="180">
        <v>4555</v>
      </c>
      <c r="G1510" s="180">
        <v>0</v>
      </c>
      <c r="H1510" s="180">
        <v>0</v>
      </c>
      <c r="I1510" s="179">
        <v>20</v>
      </c>
      <c r="J1510" s="179">
        <v>5617</v>
      </c>
    </row>
    <row r="1511" spans="2:10" ht="24.95" customHeight="1" x14ac:dyDescent="0.2">
      <c r="B1511" s="68" t="s">
        <v>9</v>
      </c>
      <c r="C1511" s="180">
        <v>3</v>
      </c>
      <c r="D1511" s="180">
        <v>1687</v>
      </c>
      <c r="E1511" s="180">
        <v>3</v>
      </c>
      <c r="F1511" s="180">
        <v>649</v>
      </c>
      <c r="G1511" s="180">
        <v>0</v>
      </c>
      <c r="H1511" s="180">
        <v>0</v>
      </c>
      <c r="I1511" s="179">
        <v>6</v>
      </c>
      <c r="J1511" s="179">
        <v>2336</v>
      </c>
    </row>
    <row r="1512" spans="2:10" ht="24.95" customHeight="1" x14ac:dyDescent="0.2">
      <c r="B1512" s="68" t="s">
        <v>10</v>
      </c>
      <c r="C1512" s="180">
        <v>6</v>
      </c>
      <c r="D1512" s="180">
        <v>5058</v>
      </c>
      <c r="E1512" s="180">
        <v>2</v>
      </c>
      <c r="F1512" s="180">
        <v>840</v>
      </c>
      <c r="G1512" s="180">
        <v>0</v>
      </c>
      <c r="H1512" s="180">
        <v>0</v>
      </c>
      <c r="I1512" s="179">
        <v>8</v>
      </c>
      <c r="J1512" s="179">
        <v>5898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9">
        <v>4</v>
      </c>
      <c r="J1513" s="179">
        <v>1286</v>
      </c>
    </row>
    <row r="1514" spans="2:10" ht="24.95" customHeight="1" x14ac:dyDescent="0.2">
      <c r="B1514" s="68" t="s">
        <v>12</v>
      </c>
      <c r="C1514" s="180">
        <v>1</v>
      </c>
      <c r="D1514" s="180">
        <v>248</v>
      </c>
      <c r="E1514" s="180">
        <v>4</v>
      </c>
      <c r="F1514" s="180">
        <v>1160</v>
      </c>
      <c r="G1514" s="180">
        <v>0</v>
      </c>
      <c r="H1514" s="180">
        <v>0</v>
      </c>
      <c r="I1514" s="179">
        <v>5</v>
      </c>
      <c r="J1514" s="179">
        <v>1408</v>
      </c>
    </row>
    <row r="1515" spans="2:10" ht="24.95" customHeight="1" x14ac:dyDescent="0.2">
      <c r="B1515" s="72" t="s">
        <v>14</v>
      </c>
      <c r="C1515" s="173">
        <v>23</v>
      </c>
      <c r="D1515" s="173">
        <v>13204</v>
      </c>
      <c r="E1515" s="173">
        <v>95</v>
      </c>
      <c r="F1515" s="173">
        <v>25715</v>
      </c>
      <c r="G1515" s="173">
        <v>0</v>
      </c>
      <c r="H1515" s="173">
        <v>0</v>
      </c>
      <c r="I1515" s="173">
        <v>118</v>
      </c>
      <c r="J1515" s="173">
        <v>38919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310" t="s">
        <v>81</v>
      </c>
      <c r="C1536" s="310"/>
      <c r="D1536" s="310"/>
      <c r="E1536" s="310"/>
      <c r="F1536" s="310"/>
      <c r="G1536" s="310"/>
      <c r="H1536" s="310"/>
      <c r="I1536" s="310"/>
      <c r="J1536" s="310"/>
      <c r="K1536" s="310"/>
      <c r="L1536" s="310"/>
      <c r="M1536" s="310"/>
    </row>
    <row r="1537" spans="2:15" ht="15" customHeight="1" x14ac:dyDescent="0.2"/>
    <row r="1538" spans="2:15" ht="24.95" customHeight="1" x14ac:dyDescent="0.2">
      <c r="B1538" s="320" t="s">
        <v>36</v>
      </c>
      <c r="C1538" s="319" t="s">
        <v>27</v>
      </c>
      <c r="D1538" s="319"/>
      <c r="E1538" s="319" t="s">
        <v>28</v>
      </c>
      <c r="F1538" s="319"/>
      <c r="G1538" s="319" t="s">
        <v>54</v>
      </c>
      <c r="H1538" s="319"/>
      <c r="I1538" s="319" t="s">
        <v>44</v>
      </c>
      <c r="J1538" s="319"/>
      <c r="K1538" s="319" t="s">
        <v>14</v>
      </c>
      <c r="L1538" s="319"/>
    </row>
    <row r="1539" spans="2:15" ht="24.95" customHeight="1" x14ac:dyDescent="0.2">
      <c r="B1539" s="321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80">
        <v>8</v>
      </c>
      <c r="D1540" s="180">
        <v>71</v>
      </c>
      <c r="E1540" s="180">
        <v>922</v>
      </c>
      <c r="F1540" s="180">
        <v>5829</v>
      </c>
      <c r="G1540" s="180">
        <v>58</v>
      </c>
      <c r="H1540" s="180">
        <v>1250</v>
      </c>
      <c r="I1540" s="180">
        <v>24</v>
      </c>
      <c r="J1540" s="180">
        <v>739</v>
      </c>
      <c r="K1540" s="179">
        <v>1012</v>
      </c>
      <c r="L1540" s="179">
        <v>7889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344</v>
      </c>
      <c r="F1541" s="180">
        <v>3114</v>
      </c>
      <c r="G1541" s="180">
        <v>83</v>
      </c>
      <c r="H1541" s="180">
        <v>1435</v>
      </c>
      <c r="I1541" s="180">
        <v>18</v>
      </c>
      <c r="J1541" s="180">
        <v>383</v>
      </c>
      <c r="K1541" s="179">
        <v>471</v>
      </c>
      <c r="L1541" s="179">
        <v>5150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416</v>
      </c>
      <c r="F1542" s="180">
        <v>2327</v>
      </c>
      <c r="G1542" s="180">
        <v>101</v>
      </c>
      <c r="H1542" s="180">
        <v>1841</v>
      </c>
      <c r="I1542" s="180">
        <v>8</v>
      </c>
      <c r="J1542" s="180">
        <v>169</v>
      </c>
      <c r="K1542" s="179">
        <v>556</v>
      </c>
      <c r="L1542" s="179">
        <v>4586</v>
      </c>
    </row>
    <row r="1543" spans="2:15" ht="24.95" customHeight="1" x14ac:dyDescent="0.2">
      <c r="B1543" s="68" t="s">
        <v>7</v>
      </c>
      <c r="C1543" s="180">
        <v>4</v>
      </c>
      <c r="D1543" s="180">
        <v>38</v>
      </c>
      <c r="E1543" s="180">
        <v>203</v>
      </c>
      <c r="F1543" s="180">
        <v>1473</v>
      </c>
      <c r="G1543" s="180">
        <v>41</v>
      </c>
      <c r="H1543" s="180">
        <v>784</v>
      </c>
      <c r="I1543" s="180">
        <v>9</v>
      </c>
      <c r="J1543" s="180">
        <v>196</v>
      </c>
      <c r="K1543" s="179">
        <v>257</v>
      </c>
      <c r="L1543" s="179">
        <v>2491</v>
      </c>
    </row>
    <row r="1544" spans="2:15" ht="24.95" customHeight="1" x14ac:dyDescent="0.2">
      <c r="B1544" s="68" t="s">
        <v>8</v>
      </c>
      <c r="C1544" s="180">
        <v>13</v>
      </c>
      <c r="D1544" s="180">
        <v>82</v>
      </c>
      <c r="E1544" s="180">
        <v>497</v>
      </c>
      <c r="F1544" s="180">
        <v>3240</v>
      </c>
      <c r="G1544" s="180">
        <v>53</v>
      </c>
      <c r="H1544" s="180">
        <v>1017</v>
      </c>
      <c r="I1544" s="180">
        <v>12</v>
      </c>
      <c r="J1544" s="180">
        <v>313</v>
      </c>
      <c r="K1544" s="179">
        <v>575</v>
      </c>
      <c r="L1544" s="179">
        <v>4652</v>
      </c>
    </row>
    <row r="1545" spans="2:15" ht="24.95" customHeight="1" x14ac:dyDescent="0.2">
      <c r="B1545" s="68" t="s">
        <v>9</v>
      </c>
      <c r="C1545" s="180">
        <v>12</v>
      </c>
      <c r="D1545" s="180">
        <v>90</v>
      </c>
      <c r="E1545" s="180">
        <v>396</v>
      </c>
      <c r="F1545" s="180">
        <v>2980</v>
      </c>
      <c r="G1545" s="180">
        <v>46</v>
      </c>
      <c r="H1545" s="180">
        <v>915</v>
      </c>
      <c r="I1545" s="180">
        <v>15</v>
      </c>
      <c r="J1545" s="180">
        <v>311</v>
      </c>
      <c r="K1545" s="179">
        <v>469</v>
      </c>
      <c r="L1545" s="179">
        <v>4296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299</v>
      </c>
      <c r="F1546" s="180">
        <v>2383</v>
      </c>
      <c r="G1546" s="180">
        <v>59</v>
      </c>
      <c r="H1546" s="180">
        <v>1091</v>
      </c>
      <c r="I1546" s="180">
        <v>19</v>
      </c>
      <c r="J1546" s="180">
        <v>404</v>
      </c>
      <c r="K1546" s="179">
        <v>391</v>
      </c>
      <c r="L1546" s="179">
        <v>4001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165</v>
      </c>
      <c r="F1547" s="180">
        <v>1239</v>
      </c>
      <c r="G1547" s="180">
        <v>34</v>
      </c>
      <c r="H1547" s="180">
        <v>703</v>
      </c>
      <c r="I1547" s="180">
        <v>13</v>
      </c>
      <c r="J1547" s="180">
        <v>267</v>
      </c>
      <c r="K1547" s="179">
        <v>214</v>
      </c>
      <c r="L1547" s="179">
        <v>2226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207</v>
      </c>
      <c r="F1548" s="180">
        <v>1387</v>
      </c>
      <c r="G1548" s="180">
        <v>50</v>
      </c>
      <c r="H1548" s="180">
        <v>919</v>
      </c>
      <c r="I1548" s="180">
        <v>18</v>
      </c>
      <c r="J1548" s="180">
        <v>377</v>
      </c>
      <c r="K1548" s="179">
        <v>278</v>
      </c>
      <c r="L1548" s="179">
        <v>2705</v>
      </c>
    </row>
    <row r="1549" spans="2:15" ht="24.95" customHeight="1" x14ac:dyDescent="0.2">
      <c r="B1549" s="72" t="s">
        <v>14</v>
      </c>
      <c r="C1549" s="173">
        <v>113</v>
      </c>
      <c r="D1549" s="173">
        <v>910</v>
      </c>
      <c r="E1549" s="173">
        <v>3449</v>
      </c>
      <c r="F1549" s="173">
        <v>23972</v>
      </c>
      <c r="G1549" s="173">
        <v>525</v>
      </c>
      <c r="H1549" s="173">
        <v>9955</v>
      </c>
      <c r="I1549" s="173">
        <v>136</v>
      </c>
      <c r="J1549" s="173">
        <v>3159</v>
      </c>
      <c r="K1549" s="173">
        <v>4223</v>
      </c>
      <c r="L1549" s="173">
        <v>37996</v>
      </c>
    </row>
    <row r="1550" spans="2:15" ht="24.95" customHeight="1" x14ac:dyDescent="0.2">
      <c r="B1550" s="322" t="s">
        <v>151</v>
      </c>
      <c r="C1550" s="322"/>
      <c r="D1550" s="322"/>
      <c r="E1550" s="322"/>
      <c r="F1550" s="322"/>
      <c r="G1550" s="322"/>
      <c r="H1550" s="322"/>
      <c r="I1550" s="322"/>
      <c r="J1550" s="322"/>
      <c r="K1550" s="322"/>
      <c r="L1550" s="322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310" t="s">
        <v>78</v>
      </c>
      <c r="C1598" s="310"/>
      <c r="D1598" s="310"/>
      <c r="E1598" s="310"/>
      <c r="F1598" s="310"/>
      <c r="G1598" s="310"/>
      <c r="H1598" s="310"/>
      <c r="I1598" s="310"/>
      <c r="J1598" s="310"/>
      <c r="K1598" s="310"/>
      <c r="L1598" s="310"/>
      <c r="M1598" s="310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320" t="s">
        <v>36</v>
      </c>
      <c r="C1600" s="319" t="s">
        <v>74</v>
      </c>
      <c r="D1600" s="319"/>
      <c r="E1600" s="319" t="s">
        <v>61</v>
      </c>
      <c r="F1600" s="319"/>
      <c r="G1600" s="319" t="s">
        <v>76</v>
      </c>
      <c r="H1600" s="319"/>
      <c r="I1600" s="319" t="s">
        <v>75</v>
      </c>
      <c r="J1600" s="319"/>
      <c r="K1600" s="319" t="s">
        <v>14</v>
      </c>
      <c r="L1600" s="319"/>
    </row>
    <row r="1601" spans="2:12" ht="24.95" customHeight="1" x14ac:dyDescent="0.2">
      <c r="B1601" s="321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80">
        <v>6</v>
      </c>
      <c r="D1602" s="180">
        <v>465</v>
      </c>
      <c r="E1602" s="180">
        <v>10</v>
      </c>
      <c r="F1602" s="180">
        <v>278</v>
      </c>
      <c r="G1602" s="180">
        <v>0</v>
      </c>
      <c r="H1602" s="180">
        <v>0</v>
      </c>
      <c r="I1602" s="180">
        <v>0</v>
      </c>
      <c r="J1602" s="180">
        <v>0</v>
      </c>
      <c r="K1602" s="179">
        <v>16</v>
      </c>
      <c r="L1602" s="179">
        <v>743</v>
      </c>
    </row>
    <row r="1603" spans="2:12" ht="24.95" customHeight="1" x14ac:dyDescent="0.2">
      <c r="B1603" s="68" t="s">
        <v>5</v>
      </c>
      <c r="C1603" s="180">
        <v>12</v>
      </c>
      <c r="D1603" s="180">
        <v>641</v>
      </c>
      <c r="E1603" s="180">
        <v>32</v>
      </c>
      <c r="F1603" s="180">
        <v>1394</v>
      </c>
      <c r="G1603" s="180">
        <v>11</v>
      </c>
      <c r="H1603" s="180">
        <v>294</v>
      </c>
      <c r="I1603" s="180">
        <v>17</v>
      </c>
      <c r="J1603" s="180">
        <v>521</v>
      </c>
      <c r="K1603" s="179">
        <v>72</v>
      </c>
      <c r="L1603" s="179">
        <v>2850</v>
      </c>
    </row>
    <row r="1604" spans="2:12" ht="24.95" customHeight="1" x14ac:dyDescent="0.2">
      <c r="B1604" s="68" t="s">
        <v>22</v>
      </c>
      <c r="C1604" s="180">
        <v>21</v>
      </c>
      <c r="D1604" s="180">
        <v>1119</v>
      </c>
      <c r="E1604" s="180">
        <v>55</v>
      </c>
      <c r="F1604" s="180">
        <v>2025</v>
      </c>
      <c r="G1604" s="180">
        <v>17</v>
      </c>
      <c r="H1604" s="180">
        <v>556</v>
      </c>
      <c r="I1604" s="180">
        <v>39</v>
      </c>
      <c r="J1604" s="180">
        <v>1286</v>
      </c>
      <c r="K1604" s="179">
        <v>132</v>
      </c>
      <c r="L1604" s="179">
        <v>4986</v>
      </c>
    </row>
    <row r="1605" spans="2:12" ht="24.95" customHeight="1" x14ac:dyDescent="0.2">
      <c r="B1605" s="68" t="s">
        <v>7</v>
      </c>
      <c r="C1605" s="180">
        <v>4</v>
      </c>
      <c r="D1605" s="180">
        <v>222</v>
      </c>
      <c r="E1605" s="180">
        <v>12</v>
      </c>
      <c r="F1605" s="180">
        <v>249</v>
      </c>
      <c r="G1605" s="180">
        <v>12</v>
      </c>
      <c r="H1605" s="180">
        <v>375</v>
      </c>
      <c r="I1605" s="180">
        <v>7</v>
      </c>
      <c r="J1605" s="180">
        <v>242</v>
      </c>
      <c r="K1605" s="179">
        <v>35</v>
      </c>
      <c r="L1605" s="179">
        <v>1088</v>
      </c>
    </row>
    <row r="1606" spans="2:12" ht="24.95" customHeight="1" x14ac:dyDescent="0.2">
      <c r="B1606" s="68" t="s">
        <v>8</v>
      </c>
      <c r="C1606" s="180">
        <v>3</v>
      </c>
      <c r="D1606" s="180">
        <v>131</v>
      </c>
      <c r="E1606" s="180">
        <v>13</v>
      </c>
      <c r="F1606" s="180">
        <v>414</v>
      </c>
      <c r="G1606" s="180">
        <v>0</v>
      </c>
      <c r="H1606" s="180">
        <v>0</v>
      </c>
      <c r="I1606" s="180">
        <v>3</v>
      </c>
      <c r="J1606" s="180">
        <v>44</v>
      </c>
      <c r="K1606" s="179">
        <v>19</v>
      </c>
      <c r="L1606" s="179">
        <v>589</v>
      </c>
    </row>
    <row r="1607" spans="2:12" ht="24.95" customHeight="1" x14ac:dyDescent="0.2">
      <c r="B1607" s="68" t="s">
        <v>9</v>
      </c>
      <c r="C1607" s="180">
        <v>4</v>
      </c>
      <c r="D1607" s="180">
        <v>354</v>
      </c>
      <c r="E1607" s="180">
        <v>18</v>
      </c>
      <c r="F1607" s="180">
        <v>1277</v>
      </c>
      <c r="G1607" s="180">
        <v>0</v>
      </c>
      <c r="H1607" s="180">
        <v>0</v>
      </c>
      <c r="I1607" s="180">
        <v>0</v>
      </c>
      <c r="J1607" s="180">
        <v>0</v>
      </c>
      <c r="K1607" s="179">
        <v>22</v>
      </c>
      <c r="L1607" s="179">
        <v>1631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15</v>
      </c>
      <c r="F1608" s="180">
        <v>577</v>
      </c>
      <c r="G1608" s="180">
        <v>0</v>
      </c>
      <c r="H1608" s="180">
        <v>0</v>
      </c>
      <c r="I1608" s="180">
        <v>1</v>
      </c>
      <c r="J1608" s="180">
        <v>8</v>
      </c>
      <c r="K1608" s="179">
        <v>17</v>
      </c>
      <c r="L1608" s="179">
        <v>645</v>
      </c>
    </row>
    <row r="1609" spans="2:12" ht="24.95" customHeight="1" x14ac:dyDescent="0.2">
      <c r="B1609" s="68" t="s">
        <v>11</v>
      </c>
      <c r="C1609" s="180">
        <v>3</v>
      </c>
      <c r="D1609" s="180">
        <v>315</v>
      </c>
      <c r="E1609" s="180">
        <v>12</v>
      </c>
      <c r="F1609" s="180">
        <v>719</v>
      </c>
      <c r="G1609" s="180">
        <v>0</v>
      </c>
      <c r="H1609" s="180">
        <v>0</v>
      </c>
      <c r="I1609" s="180">
        <v>3</v>
      </c>
      <c r="J1609" s="180">
        <v>93</v>
      </c>
      <c r="K1609" s="179">
        <v>18</v>
      </c>
      <c r="L1609" s="179">
        <v>1127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38</v>
      </c>
      <c r="G1610" s="180">
        <v>0</v>
      </c>
      <c r="H1610" s="180">
        <v>0</v>
      </c>
      <c r="I1610" s="180">
        <v>9</v>
      </c>
      <c r="J1610" s="180">
        <v>162</v>
      </c>
      <c r="K1610" s="179">
        <v>12</v>
      </c>
      <c r="L1610" s="179">
        <v>200</v>
      </c>
    </row>
    <row r="1611" spans="2:12" ht="24.95" customHeight="1" x14ac:dyDescent="0.2">
      <c r="B1611" s="72" t="s">
        <v>14</v>
      </c>
      <c r="C1611" s="173">
        <v>54</v>
      </c>
      <c r="D1611" s="173">
        <v>3307</v>
      </c>
      <c r="E1611" s="173">
        <v>170</v>
      </c>
      <c r="F1611" s="173">
        <v>6971</v>
      </c>
      <c r="G1611" s="173">
        <v>40</v>
      </c>
      <c r="H1611" s="173">
        <v>1225</v>
      </c>
      <c r="I1611" s="173">
        <v>79</v>
      </c>
      <c r="J1611" s="173">
        <v>2356</v>
      </c>
      <c r="K1611" s="173">
        <v>343</v>
      </c>
      <c r="L1611" s="173">
        <v>13859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310" t="s">
        <v>92</v>
      </c>
      <c r="C1626" s="310"/>
      <c r="D1626" s="310"/>
      <c r="E1626" s="310"/>
      <c r="F1626" s="310"/>
      <c r="G1626" s="310"/>
      <c r="H1626" s="310"/>
      <c r="I1626" s="310"/>
      <c r="J1626" s="310"/>
      <c r="K1626" s="310"/>
      <c r="L1626" s="310"/>
      <c r="M1626" s="310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312" t="s">
        <v>97</v>
      </c>
      <c r="C1629" s="134" t="s">
        <v>60</v>
      </c>
      <c r="D1629" s="180">
        <v>267</v>
      </c>
      <c r="E1629" s="180">
        <v>95</v>
      </c>
      <c r="F1629" s="180">
        <v>167</v>
      </c>
      <c r="G1629" s="180">
        <v>34</v>
      </c>
      <c r="H1629" s="180">
        <v>62</v>
      </c>
      <c r="I1629" s="180">
        <v>238</v>
      </c>
      <c r="J1629" s="180">
        <v>57</v>
      </c>
      <c r="K1629" s="180">
        <v>74</v>
      </c>
      <c r="L1629" s="180">
        <v>119</v>
      </c>
      <c r="M1629" s="175">
        <v>1113</v>
      </c>
      <c r="N1629" s="56"/>
    </row>
    <row r="1630" spans="2:14" ht="24.95" customHeight="1" x14ac:dyDescent="0.2">
      <c r="B1630" s="311"/>
      <c r="C1630" s="135" t="s">
        <v>29</v>
      </c>
      <c r="D1630" s="180">
        <v>2378</v>
      </c>
      <c r="E1630" s="180">
        <v>898</v>
      </c>
      <c r="F1630" s="180">
        <v>1059</v>
      </c>
      <c r="G1630" s="180">
        <v>353</v>
      </c>
      <c r="H1630" s="180">
        <v>481</v>
      </c>
      <c r="I1630" s="180">
        <v>2593</v>
      </c>
      <c r="J1630" s="180">
        <v>432</v>
      </c>
      <c r="K1630" s="180">
        <v>585</v>
      </c>
      <c r="L1630" s="180">
        <v>856</v>
      </c>
      <c r="M1630" s="179">
        <v>9635</v>
      </c>
      <c r="N1630" s="57"/>
    </row>
    <row r="1631" spans="2:14" ht="24.95" customHeight="1" x14ac:dyDescent="0.2">
      <c r="B1631" s="311" t="s">
        <v>98</v>
      </c>
      <c r="C1631" s="135" t="s">
        <v>60</v>
      </c>
      <c r="D1631" s="180">
        <v>2</v>
      </c>
      <c r="E1631" s="180">
        <v>1</v>
      </c>
      <c r="F1631" s="180">
        <v>0</v>
      </c>
      <c r="G1631" s="180">
        <v>0</v>
      </c>
      <c r="H1631" s="180">
        <v>1</v>
      </c>
      <c r="I1631" s="180">
        <v>0</v>
      </c>
      <c r="J1631" s="180">
        <v>1</v>
      </c>
      <c r="K1631" s="180">
        <v>0</v>
      </c>
      <c r="L1631" s="180">
        <v>41</v>
      </c>
      <c r="M1631" s="179">
        <v>46</v>
      </c>
      <c r="N1631" s="7"/>
    </row>
    <row r="1632" spans="2:14" ht="24.95" customHeight="1" x14ac:dyDescent="0.2">
      <c r="B1632" s="311"/>
      <c r="C1632" s="135" t="s">
        <v>29</v>
      </c>
      <c r="D1632" s="180">
        <v>9</v>
      </c>
      <c r="E1632" s="180">
        <v>4</v>
      </c>
      <c r="F1632" s="180">
        <v>0</v>
      </c>
      <c r="G1632" s="180">
        <v>0</v>
      </c>
      <c r="H1632" s="180">
        <v>4</v>
      </c>
      <c r="I1632" s="180">
        <v>0</v>
      </c>
      <c r="J1632" s="180">
        <v>23</v>
      </c>
      <c r="K1632" s="180">
        <v>0</v>
      </c>
      <c r="L1632" s="180">
        <v>152</v>
      </c>
      <c r="M1632" s="179">
        <v>192</v>
      </c>
      <c r="N1632" s="7"/>
    </row>
    <row r="1633" spans="2:13" ht="24.95" customHeight="1" x14ac:dyDescent="0.2">
      <c r="B1633" s="311" t="s">
        <v>99</v>
      </c>
      <c r="C1633" s="135" t="s">
        <v>60</v>
      </c>
      <c r="D1633" s="180">
        <v>142</v>
      </c>
      <c r="E1633" s="180">
        <v>28</v>
      </c>
      <c r="F1633" s="180">
        <v>17</v>
      </c>
      <c r="G1633" s="180">
        <v>8</v>
      </c>
      <c r="H1633" s="180">
        <v>28</v>
      </c>
      <c r="I1633" s="180">
        <v>98</v>
      </c>
      <c r="J1633" s="180">
        <v>10</v>
      </c>
      <c r="K1633" s="180">
        <v>18</v>
      </c>
      <c r="L1633" s="180">
        <v>13</v>
      </c>
      <c r="M1633" s="179">
        <v>362</v>
      </c>
    </row>
    <row r="1634" spans="2:13" ht="24.95" customHeight="1" x14ac:dyDescent="0.2">
      <c r="B1634" s="311"/>
      <c r="C1634" s="135" t="s">
        <v>29</v>
      </c>
      <c r="D1634" s="180">
        <v>1409</v>
      </c>
      <c r="E1634" s="180">
        <v>250</v>
      </c>
      <c r="F1634" s="180">
        <v>134</v>
      </c>
      <c r="G1634" s="180">
        <v>63</v>
      </c>
      <c r="H1634" s="180">
        <v>249</v>
      </c>
      <c r="I1634" s="180">
        <v>993</v>
      </c>
      <c r="J1634" s="180">
        <v>81</v>
      </c>
      <c r="K1634" s="180">
        <v>140</v>
      </c>
      <c r="L1634" s="180">
        <v>106</v>
      </c>
      <c r="M1634" s="179">
        <v>3425</v>
      </c>
    </row>
    <row r="1635" spans="2:13" ht="24.95" customHeight="1" x14ac:dyDescent="0.2">
      <c r="B1635" s="311" t="s">
        <v>100</v>
      </c>
      <c r="C1635" s="135" t="s">
        <v>60</v>
      </c>
      <c r="D1635" s="180">
        <v>313</v>
      </c>
      <c r="E1635" s="180">
        <v>258</v>
      </c>
      <c r="F1635" s="180">
        <v>473</v>
      </c>
      <c r="G1635" s="180">
        <v>30</v>
      </c>
      <c r="H1635" s="180">
        <v>490</v>
      </c>
      <c r="I1635" s="180">
        <v>65</v>
      </c>
      <c r="J1635" s="180">
        <v>129</v>
      </c>
      <c r="K1635" s="180">
        <v>164</v>
      </c>
      <c r="L1635" s="180">
        <v>205</v>
      </c>
      <c r="M1635" s="179">
        <v>2127</v>
      </c>
    </row>
    <row r="1636" spans="2:13" ht="24.95" customHeight="1" x14ac:dyDescent="0.2">
      <c r="B1636" s="311"/>
      <c r="C1636" s="135" t="s">
        <v>29</v>
      </c>
      <c r="D1636" s="180">
        <v>1563</v>
      </c>
      <c r="E1636" s="180">
        <v>1322</v>
      </c>
      <c r="F1636" s="180">
        <v>2353</v>
      </c>
      <c r="G1636" s="180">
        <v>130</v>
      </c>
      <c r="H1636" s="180">
        <v>2377</v>
      </c>
      <c r="I1636" s="180">
        <v>327</v>
      </c>
      <c r="J1636" s="180">
        <v>674</v>
      </c>
      <c r="K1636" s="180">
        <v>805</v>
      </c>
      <c r="L1636" s="180">
        <v>1025</v>
      </c>
      <c r="M1636" s="179">
        <v>10576</v>
      </c>
    </row>
    <row r="1637" spans="2:13" ht="24.95" customHeight="1" x14ac:dyDescent="0.2">
      <c r="B1637" s="311" t="s">
        <v>101</v>
      </c>
      <c r="C1637" s="135" t="s">
        <v>60</v>
      </c>
      <c r="D1637" s="180">
        <v>6</v>
      </c>
      <c r="E1637" s="180">
        <v>9</v>
      </c>
      <c r="F1637" s="180">
        <v>0</v>
      </c>
      <c r="G1637" s="180">
        <v>1</v>
      </c>
      <c r="H1637" s="180">
        <v>5</v>
      </c>
      <c r="I1637" s="180">
        <v>5</v>
      </c>
      <c r="J1637" s="180">
        <v>0</v>
      </c>
      <c r="K1637" s="180">
        <v>2</v>
      </c>
      <c r="L1637" s="180">
        <v>2</v>
      </c>
      <c r="M1637" s="179">
        <v>30</v>
      </c>
    </row>
    <row r="1638" spans="2:13" ht="24.95" customHeight="1" x14ac:dyDescent="0.2">
      <c r="B1638" s="333"/>
      <c r="C1638" s="133" t="s">
        <v>29</v>
      </c>
      <c r="D1638" s="180">
        <v>93</v>
      </c>
      <c r="E1638" s="180">
        <v>51</v>
      </c>
      <c r="F1638" s="180">
        <v>0</v>
      </c>
      <c r="G1638" s="180">
        <v>5</v>
      </c>
      <c r="H1638" s="180">
        <v>21</v>
      </c>
      <c r="I1638" s="180">
        <v>27</v>
      </c>
      <c r="J1638" s="180">
        <v>0</v>
      </c>
      <c r="K1638" s="180">
        <v>18</v>
      </c>
      <c r="L1638" s="180">
        <v>7</v>
      </c>
      <c r="M1638" s="181">
        <v>222</v>
      </c>
    </row>
    <row r="1639" spans="2:13" ht="24.95" customHeight="1" x14ac:dyDescent="0.2">
      <c r="B1639" s="332" t="s">
        <v>14</v>
      </c>
      <c r="C1639" s="132" t="s">
        <v>60</v>
      </c>
      <c r="D1639" s="182">
        <v>730</v>
      </c>
      <c r="E1639" s="182">
        <v>391</v>
      </c>
      <c r="F1639" s="182">
        <v>657</v>
      </c>
      <c r="G1639" s="182">
        <v>73</v>
      </c>
      <c r="H1639" s="182">
        <v>586</v>
      </c>
      <c r="I1639" s="182">
        <v>406</v>
      </c>
      <c r="J1639" s="182">
        <v>197</v>
      </c>
      <c r="K1639" s="182">
        <v>258</v>
      </c>
      <c r="L1639" s="182">
        <v>380</v>
      </c>
      <c r="M1639" s="182">
        <v>3678</v>
      </c>
    </row>
    <row r="1640" spans="2:13" ht="24.95" customHeight="1" x14ac:dyDescent="0.2">
      <c r="B1640" s="332"/>
      <c r="C1640" s="131" t="s">
        <v>29</v>
      </c>
      <c r="D1640" s="172">
        <v>5452</v>
      </c>
      <c r="E1640" s="172">
        <v>2525</v>
      </c>
      <c r="F1640" s="172">
        <v>3546</v>
      </c>
      <c r="G1640" s="172">
        <v>551</v>
      </c>
      <c r="H1640" s="172">
        <v>3132</v>
      </c>
      <c r="I1640" s="172">
        <v>3940</v>
      </c>
      <c r="J1640" s="172">
        <v>1210</v>
      </c>
      <c r="K1640" s="172">
        <v>1548</v>
      </c>
      <c r="L1640" s="172">
        <v>2146</v>
      </c>
      <c r="M1640" s="172">
        <v>24050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>
      <c r="B1656" s="68"/>
      <c r="C1656" s="127"/>
      <c r="D1656" s="127"/>
      <c r="E1656" s="127"/>
      <c r="F1656" s="127"/>
      <c r="G1656" s="127"/>
      <c r="H1656" s="127"/>
      <c r="I1656" s="127"/>
      <c r="J1656" s="127"/>
      <c r="K1656" s="127"/>
      <c r="L1656" s="127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310" t="s">
        <v>94</v>
      </c>
      <c r="C1660" s="310"/>
      <c r="D1660" s="310"/>
      <c r="E1660" s="310"/>
      <c r="F1660" s="310"/>
      <c r="G1660" s="310"/>
      <c r="H1660" s="310"/>
      <c r="I1660" s="310"/>
      <c r="J1660" s="310"/>
      <c r="K1660" s="310"/>
      <c r="L1660" s="310"/>
      <c r="M1660" s="310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312" t="s">
        <v>102</v>
      </c>
      <c r="C1663" s="134" t="s">
        <v>60</v>
      </c>
      <c r="D1663" s="180">
        <v>51</v>
      </c>
      <c r="E1663" s="180">
        <v>38</v>
      </c>
      <c r="F1663" s="180">
        <v>48</v>
      </c>
      <c r="G1663" s="180">
        <v>4</v>
      </c>
      <c r="H1663" s="180">
        <v>93</v>
      </c>
      <c r="I1663" s="180">
        <v>36</v>
      </c>
      <c r="J1663" s="180">
        <v>17</v>
      </c>
      <c r="K1663" s="180">
        <v>25</v>
      </c>
      <c r="L1663" s="180">
        <v>25</v>
      </c>
      <c r="M1663" s="175">
        <v>337</v>
      </c>
      <c r="N1663" s="56"/>
    </row>
    <row r="1664" spans="2:14" ht="24.95" customHeight="1" x14ac:dyDescent="0.2">
      <c r="B1664" s="311"/>
      <c r="C1664" s="135" t="s">
        <v>29</v>
      </c>
      <c r="D1664" s="180">
        <v>625</v>
      </c>
      <c r="E1664" s="180">
        <v>785</v>
      </c>
      <c r="F1664" s="180">
        <v>796</v>
      </c>
      <c r="G1664" s="180">
        <v>85</v>
      </c>
      <c r="H1664" s="180">
        <v>1630</v>
      </c>
      <c r="I1664" s="180">
        <v>750</v>
      </c>
      <c r="J1664" s="180">
        <v>245</v>
      </c>
      <c r="K1664" s="180">
        <v>487</v>
      </c>
      <c r="L1664" s="180">
        <v>473</v>
      </c>
      <c r="M1664" s="179">
        <v>5876</v>
      </c>
      <c r="N1664" s="57"/>
    </row>
    <row r="1665" spans="2:14" ht="24.95" customHeight="1" x14ac:dyDescent="0.2">
      <c r="B1665" s="311" t="s">
        <v>103</v>
      </c>
      <c r="C1665" s="135" t="s">
        <v>60</v>
      </c>
      <c r="D1665" s="180">
        <v>26</v>
      </c>
      <c r="E1665" s="180">
        <v>16</v>
      </c>
      <c r="F1665" s="180">
        <v>8</v>
      </c>
      <c r="G1665" s="180">
        <v>8</v>
      </c>
      <c r="H1665" s="180">
        <v>17</v>
      </c>
      <c r="I1665" s="180">
        <v>24</v>
      </c>
      <c r="J1665" s="180">
        <v>19</v>
      </c>
      <c r="K1665" s="180">
        <v>10</v>
      </c>
      <c r="L1665" s="180">
        <v>7</v>
      </c>
      <c r="M1665" s="179">
        <v>135</v>
      </c>
      <c r="N1665" s="7"/>
    </row>
    <row r="1666" spans="2:14" ht="24.95" customHeight="1" x14ac:dyDescent="0.2">
      <c r="B1666" s="311"/>
      <c r="C1666" s="135" t="s">
        <v>29</v>
      </c>
      <c r="D1666" s="180">
        <v>381</v>
      </c>
      <c r="E1666" s="180">
        <v>347</v>
      </c>
      <c r="F1666" s="180">
        <v>204</v>
      </c>
      <c r="G1666" s="180">
        <v>131</v>
      </c>
      <c r="H1666" s="180">
        <v>375</v>
      </c>
      <c r="I1666" s="180">
        <v>420</v>
      </c>
      <c r="J1666" s="180">
        <v>357</v>
      </c>
      <c r="K1666" s="180">
        <v>159</v>
      </c>
      <c r="L1666" s="180">
        <v>66</v>
      </c>
      <c r="M1666" s="179">
        <v>2440</v>
      </c>
      <c r="N1666" s="7"/>
    </row>
    <row r="1667" spans="2:14" ht="24.95" customHeight="1" x14ac:dyDescent="0.2">
      <c r="B1667" s="311" t="s">
        <v>104</v>
      </c>
      <c r="C1667" s="135" t="s">
        <v>60</v>
      </c>
      <c r="D1667" s="180">
        <v>3</v>
      </c>
      <c r="E1667" s="180">
        <v>2</v>
      </c>
      <c r="F1667" s="180">
        <v>8</v>
      </c>
      <c r="G1667" s="180">
        <v>2</v>
      </c>
      <c r="H1667" s="180">
        <v>1</v>
      </c>
      <c r="I1667" s="180">
        <v>1</v>
      </c>
      <c r="J1667" s="180">
        <v>1</v>
      </c>
      <c r="K1667" s="180">
        <v>1</v>
      </c>
      <c r="L1667" s="180">
        <v>0</v>
      </c>
      <c r="M1667" s="179">
        <v>19</v>
      </c>
    </row>
    <row r="1668" spans="2:14" ht="24.95" customHeight="1" x14ac:dyDescent="0.2">
      <c r="B1668" s="311"/>
      <c r="C1668" s="135" t="s">
        <v>29</v>
      </c>
      <c r="D1668" s="180">
        <v>86</v>
      </c>
      <c r="E1668" s="180">
        <v>22</v>
      </c>
      <c r="F1668" s="180">
        <v>163</v>
      </c>
      <c r="G1668" s="180">
        <v>76</v>
      </c>
      <c r="H1668" s="180">
        <v>21</v>
      </c>
      <c r="I1668" s="180">
        <v>16</v>
      </c>
      <c r="J1668" s="180">
        <v>3</v>
      </c>
      <c r="K1668" s="180">
        <v>38</v>
      </c>
      <c r="L1668" s="180">
        <v>0</v>
      </c>
      <c r="M1668" s="179">
        <v>425</v>
      </c>
    </row>
    <row r="1669" spans="2:14" ht="24.95" customHeight="1" x14ac:dyDescent="0.2">
      <c r="B1669" s="311" t="s">
        <v>105</v>
      </c>
      <c r="C1669" s="135" t="s">
        <v>60</v>
      </c>
      <c r="D1669" s="180">
        <v>2</v>
      </c>
      <c r="E1669" s="180">
        <v>0</v>
      </c>
      <c r="F1669" s="180">
        <v>0</v>
      </c>
      <c r="G1669" s="180">
        <v>0</v>
      </c>
      <c r="H1669" s="180">
        <v>0</v>
      </c>
      <c r="I1669" s="180">
        <v>0</v>
      </c>
      <c r="J1669" s="180">
        <v>0</v>
      </c>
      <c r="K1669" s="180">
        <v>0</v>
      </c>
      <c r="L1669" s="180">
        <v>0</v>
      </c>
      <c r="M1669" s="179">
        <v>2</v>
      </c>
    </row>
    <row r="1670" spans="2:14" ht="24.95" customHeight="1" x14ac:dyDescent="0.2">
      <c r="B1670" s="311"/>
      <c r="C1670" s="135" t="s">
        <v>29</v>
      </c>
      <c r="D1670" s="180">
        <v>47</v>
      </c>
      <c r="E1670" s="180">
        <v>0</v>
      </c>
      <c r="F1670" s="180">
        <v>0</v>
      </c>
      <c r="G1670" s="180">
        <v>0</v>
      </c>
      <c r="H1670" s="180">
        <v>0</v>
      </c>
      <c r="I1670" s="180">
        <v>0</v>
      </c>
      <c r="J1670" s="180">
        <v>0</v>
      </c>
      <c r="K1670" s="180">
        <v>0</v>
      </c>
      <c r="L1670" s="180">
        <v>0</v>
      </c>
      <c r="M1670" s="179">
        <v>47</v>
      </c>
    </row>
    <row r="1671" spans="2:14" ht="24.95" customHeight="1" x14ac:dyDescent="0.2">
      <c r="B1671" s="311" t="s">
        <v>106</v>
      </c>
      <c r="C1671" s="135" t="s">
        <v>60</v>
      </c>
      <c r="D1671" s="180">
        <v>0</v>
      </c>
      <c r="E1671" s="180">
        <v>0</v>
      </c>
      <c r="F1671" s="180">
        <v>2</v>
      </c>
      <c r="G1671" s="180">
        <v>0</v>
      </c>
      <c r="H1671" s="180">
        <v>1</v>
      </c>
      <c r="I1671" s="180">
        <v>0</v>
      </c>
      <c r="J1671" s="180">
        <v>0</v>
      </c>
      <c r="K1671" s="180">
        <v>2</v>
      </c>
      <c r="L1671" s="180">
        <v>0</v>
      </c>
      <c r="M1671" s="179">
        <v>5</v>
      </c>
    </row>
    <row r="1672" spans="2:14" ht="24.95" customHeight="1" x14ac:dyDescent="0.2">
      <c r="B1672" s="333"/>
      <c r="C1672" s="133" t="s">
        <v>29</v>
      </c>
      <c r="D1672" s="180">
        <v>0</v>
      </c>
      <c r="E1672" s="180">
        <v>0</v>
      </c>
      <c r="F1672" s="180">
        <v>17</v>
      </c>
      <c r="G1672" s="180">
        <v>0</v>
      </c>
      <c r="H1672" s="180">
        <v>216</v>
      </c>
      <c r="I1672" s="180">
        <v>0</v>
      </c>
      <c r="J1672" s="180">
        <v>0</v>
      </c>
      <c r="K1672" s="180">
        <v>14</v>
      </c>
      <c r="L1672" s="180">
        <v>0</v>
      </c>
      <c r="M1672" s="181">
        <v>247</v>
      </c>
    </row>
    <row r="1673" spans="2:14" ht="24.95" customHeight="1" x14ac:dyDescent="0.2">
      <c r="B1673" s="332" t="s">
        <v>14</v>
      </c>
      <c r="C1673" s="132" t="s">
        <v>60</v>
      </c>
      <c r="D1673" s="182">
        <v>82</v>
      </c>
      <c r="E1673" s="182">
        <v>56</v>
      </c>
      <c r="F1673" s="182">
        <v>66</v>
      </c>
      <c r="G1673" s="182">
        <v>14</v>
      </c>
      <c r="H1673" s="182">
        <v>112</v>
      </c>
      <c r="I1673" s="182">
        <v>61</v>
      </c>
      <c r="J1673" s="182">
        <v>37</v>
      </c>
      <c r="K1673" s="182">
        <v>38</v>
      </c>
      <c r="L1673" s="182">
        <v>32</v>
      </c>
      <c r="M1673" s="182">
        <v>498</v>
      </c>
    </row>
    <row r="1674" spans="2:14" ht="24.95" customHeight="1" x14ac:dyDescent="0.2">
      <c r="B1674" s="332"/>
      <c r="C1674" s="131" t="s">
        <v>29</v>
      </c>
      <c r="D1674" s="172">
        <v>1139</v>
      </c>
      <c r="E1674" s="172">
        <v>1154</v>
      </c>
      <c r="F1674" s="172">
        <v>1180</v>
      </c>
      <c r="G1674" s="172">
        <v>292</v>
      </c>
      <c r="H1674" s="172">
        <v>2242</v>
      </c>
      <c r="I1674" s="172">
        <v>1186</v>
      </c>
      <c r="J1674" s="172">
        <v>605</v>
      </c>
      <c r="K1674" s="172">
        <v>698</v>
      </c>
      <c r="L1674" s="172">
        <v>539</v>
      </c>
      <c r="M1674" s="172">
        <v>9035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310" t="s">
        <v>112</v>
      </c>
      <c r="C1689" s="310"/>
      <c r="D1689" s="310"/>
      <c r="E1689" s="310"/>
      <c r="F1689" s="310"/>
      <c r="G1689" s="310"/>
      <c r="H1689" s="310"/>
      <c r="I1689" s="310"/>
      <c r="J1689" s="310"/>
      <c r="K1689" s="310"/>
      <c r="L1689" s="310"/>
      <c r="M1689" s="310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624</v>
      </c>
      <c r="D1692" s="180">
        <v>852</v>
      </c>
      <c r="E1692" s="180">
        <v>1255</v>
      </c>
      <c r="F1692" s="180">
        <v>357</v>
      </c>
      <c r="G1692" s="180">
        <v>755</v>
      </c>
      <c r="H1692" s="180">
        <v>544</v>
      </c>
      <c r="I1692" s="180">
        <v>352</v>
      </c>
      <c r="J1692" s="180">
        <v>907</v>
      </c>
      <c r="K1692" s="180">
        <v>390</v>
      </c>
      <c r="L1692" s="179">
        <v>6036</v>
      </c>
      <c r="N1692" s="35"/>
    </row>
    <row r="1693" spans="2:14" ht="24.95" customHeight="1" x14ac:dyDescent="0.2">
      <c r="B1693" s="110" t="s">
        <v>29</v>
      </c>
      <c r="C1693" s="178">
        <v>60468</v>
      </c>
      <c r="D1693" s="178">
        <v>73938</v>
      </c>
      <c r="E1693" s="178">
        <v>78293</v>
      </c>
      <c r="F1693" s="178">
        <v>29958</v>
      </c>
      <c r="G1693" s="178">
        <v>60331</v>
      </c>
      <c r="H1693" s="178">
        <v>59869</v>
      </c>
      <c r="I1693" s="178">
        <v>29863</v>
      </c>
      <c r="J1693" s="178">
        <v>97763</v>
      </c>
      <c r="K1693" s="178">
        <v>33703</v>
      </c>
      <c r="L1693" s="181">
        <v>524186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336" t="s">
        <v>90</v>
      </c>
      <c r="C1722" s="337"/>
      <c r="D1722" s="337"/>
      <c r="E1722" s="337"/>
      <c r="F1722" s="337"/>
      <c r="G1722" s="337"/>
      <c r="H1722" s="337"/>
      <c r="I1722" s="337"/>
      <c r="J1722" s="337"/>
      <c r="K1722" s="337"/>
      <c r="L1722" s="337"/>
      <c r="M1722" s="155"/>
    </row>
    <row r="1723" spans="1:13" ht="20.100000000000001" customHeight="1" thickBot="1" x14ac:dyDescent="0.25">
      <c r="B1723" s="338" t="s">
        <v>154</v>
      </c>
      <c r="C1723" s="339"/>
      <c r="D1723" s="339"/>
      <c r="E1723" s="339"/>
      <c r="F1723" s="339"/>
      <c r="G1723" s="339"/>
      <c r="H1723" s="339"/>
      <c r="I1723" s="339"/>
      <c r="J1723" s="339"/>
      <c r="K1723" s="339"/>
      <c r="L1723" s="339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329" t="s">
        <v>139</v>
      </c>
      <c r="C1728" s="330"/>
      <c r="D1728" s="331" t="s">
        <v>128</v>
      </c>
      <c r="E1728" s="331"/>
      <c r="F1728" s="331"/>
      <c r="G1728" s="331"/>
      <c r="H1728" s="331"/>
      <c r="I1728" s="331"/>
      <c r="J1728" s="331"/>
      <c r="K1728" s="331"/>
      <c r="L1728" s="331"/>
      <c r="M1728" s="114"/>
    </row>
    <row r="1729" spans="1:15" s="111" customFormat="1" ht="20.100000000000001" customHeight="1" x14ac:dyDescent="0.2">
      <c r="A1729" s="114"/>
      <c r="B1729" s="329"/>
      <c r="C1729" s="330"/>
      <c r="D1729" s="331"/>
      <c r="E1729" s="331"/>
      <c r="F1729" s="331"/>
      <c r="G1729" s="331"/>
      <c r="H1729" s="331"/>
      <c r="I1729" s="331"/>
      <c r="J1729" s="331"/>
      <c r="K1729" s="331"/>
      <c r="L1729" s="331"/>
      <c r="M1729" s="114"/>
    </row>
    <row r="1730" spans="1:15" s="111" customFormat="1" ht="20.100000000000001" customHeight="1" x14ac:dyDescent="0.2">
      <c r="A1730" s="114"/>
      <c r="B1730" s="329" t="s">
        <v>140</v>
      </c>
      <c r="C1730" s="330"/>
      <c r="D1730" s="331" t="s">
        <v>129</v>
      </c>
      <c r="E1730" s="331"/>
      <c r="F1730" s="331"/>
      <c r="G1730" s="331"/>
      <c r="H1730" s="331"/>
      <c r="I1730" s="331"/>
      <c r="J1730" s="331"/>
      <c r="K1730" s="331"/>
      <c r="L1730" s="331"/>
      <c r="M1730" s="114"/>
    </row>
    <row r="1731" spans="1:15" ht="20.100000000000001" customHeight="1" x14ac:dyDescent="0.2">
      <c r="A1731" s="113"/>
      <c r="B1731" s="329"/>
      <c r="C1731" s="330"/>
      <c r="D1731" s="331"/>
      <c r="E1731" s="331"/>
      <c r="F1731" s="331"/>
      <c r="G1731" s="331"/>
      <c r="H1731" s="331"/>
      <c r="I1731" s="331"/>
      <c r="J1731" s="331"/>
      <c r="K1731" s="331"/>
      <c r="L1731" s="331"/>
      <c r="M1731" s="114"/>
    </row>
    <row r="1732" spans="1:15" ht="20.100000000000001" customHeight="1" x14ac:dyDescent="0.2">
      <c r="A1732" s="113"/>
      <c r="B1732" s="329" t="s">
        <v>141</v>
      </c>
      <c r="C1732" s="330"/>
      <c r="D1732" s="331" t="s">
        <v>130</v>
      </c>
      <c r="E1732" s="331"/>
      <c r="F1732" s="331"/>
      <c r="G1732" s="331"/>
      <c r="H1732" s="331"/>
      <c r="I1732" s="331"/>
      <c r="J1732" s="331"/>
      <c r="K1732" s="331"/>
      <c r="L1732" s="331"/>
      <c r="M1732" s="114"/>
    </row>
    <row r="1733" spans="1:15" s="111" customFormat="1" ht="20.100000000000001" customHeight="1" x14ac:dyDescent="0.2">
      <c r="A1733" s="114"/>
      <c r="B1733" s="329"/>
      <c r="C1733" s="330"/>
      <c r="D1733" s="331"/>
      <c r="E1733" s="331"/>
      <c r="F1733" s="331"/>
      <c r="G1733" s="331"/>
      <c r="H1733" s="331"/>
      <c r="I1733" s="331"/>
      <c r="J1733" s="331"/>
      <c r="K1733" s="331"/>
      <c r="L1733" s="331"/>
      <c r="M1733" s="114"/>
    </row>
    <row r="1734" spans="1:15" s="111" customFormat="1" ht="20.100000000000001" customHeight="1" x14ac:dyDescent="0.2">
      <c r="A1734" s="114"/>
      <c r="B1734" s="329" t="s">
        <v>3</v>
      </c>
      <c r="C1734" s="330"/>
      <c r="D1734" s="331" t="s">
        <v>131</v>
      </c>
      <c r="E1734" s="331"/>
      <c r="F1734" s="331"/>
      <c r="G1734" s="331"/>
      <c r="H1734" s="331"/>
      <c r="I1734" s="331"/>
      <c r="J1734" s="331"/>
      <c r="K1734" s="331"/>
      <c r="L1734" s="331"/>
      <c r="M1734" s="114"/>
    </row>
    <row r="1735" spans="1:15" s="111" customFormat="1" ht="20.100000000000001" customHeight="1" x14ac:dyDescent="0.2">
      <c r="A1735" s="114"/>
      <c r="B1735" s="329"/>
      <c r="C1735" s="330"/>
      <c r="D1735" s="331"/>
      <c r="E1735" s="331"/>
      <c r="F1735" s="331"/>
      <c r="G1735" s="331"/>
      <c r="H1735" s="331"/>
      <c r="I1735" s="331"/>
      <c r="J1735" s="331"/>
      <c r="K1735" s="331"/>
      <c r="L1735" s="331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325" t="s">
        <v>142</v>
      </c>
      <c r="C1741" s="326"/>
      <c r="D1741" s="331" t="s">
        <v>132</v>
      </c>
      <c r="E1741" s="331"/>
      <c r="F1741" s="331"/>
      <c r="G1741" s="331"/>
      <c r="H1741" s="331"/>
      <c r="I1741" s="331"/>
      <c r="J1741" s="331"/>
      <c r="K1741" s="331"/>
      <c r="L1741" s="331"/>
      <c r="M1741" s="152"/>
    </row>
    <row r="1742" spans="1:15" s="111" customFormat="1" ht="20.100000000000001" customHeight="1" x14ac:dyDescent="0.2">
      <c r="B1742" s="325"/>
      <c r="C1742" s="326"/>
      <c r="D1742" s="331"/>
      <c r="E1742" s="331"/>
      <c r="F1742" s="331"/>
      <c r="G1742" s="331"/>
      <c r="H1742" s="331"/>
      <c r="I1742" s="331"/>
      <c r="J1742" s="331"/>
      <c r="K1742" s="331"/>
      <c r="L1742" s="331"/>
      <c r="M1742" s="152"/>
    </row>
    <row r="1743" spans="1:15" ht="20.100000000000001" customHeight="1" x14ac:dyDescent="0.2">
      <c r="B1743" s="325" t="s">
        <v>143</v>
      </c>
      <c r="C1743" s="326"/>
      <c r="D1743" s="327" t="s">
        <v>133</v>
      </c>
      <c r="E1743" s="327"/>
      <c r="F1743" s="327"/>
      <c r="G1743" s="327"/>
      <c r="H1743" s="327"/>
      <c r="I1743" s="327"/>
      <c r="J1743" s="327"/>
      <c r="K1743" s="327"/>
      <c r="L1743" s="327"/>
      <c r="M1743" s="328"/>
      <c r="N1743" s="111"/>
      <c r="O1743" s="111"/>
    </row>
    <row r="1744" spans="1:15" ht="20.100000000000001" customHeight="1" x14ac:dyDescent="0.2">
      <c r="B1744" s="325"/>
      <c r="C1744" s="326"/>
      <c r="D1744" s="327"/>
      <c r="E1744" s="327"/>
      <c r="F1744" s="327"/>
      <c r="G1744" s="327"/>
      <c r="H1744" s="327"/>
      <c r="I1744" s="327"/>
      <c r="J1744" s="327"/>
      <c r="K1744" s="327"/>
      <c r="L1744" s="327"/>
      <c r="M1744" s="328"/>
      <c r="N1744" s="111"/>
      <c r="O1744" s="111"/>
    </row>
    <row r="1745" spans="2:15" ht="20.100000000000001" customHeight="1" x14ac:dyDescent="0.2">
      <c r="B1745" s="325" t="s">
        <v>144</v>
      </c>
      <c r="C1745" s="326"/>
      <c r="D1745" s="327" t="s">
        <v>134</v>
      </c>
      <c r="E1745" s="327"/>
      <c r="F1745" s="327"/>
      <c r="G1745" s="327"/>
      <c r="H1745" s="327"/>
      <c r="I1745" s="327"/>
      <c r="J1745" s="327"/>
      <c r="K1745" s="327"/>
      <c r="L1745" s="327"/>
      <c r="M1745" s="152"/>
      <c r="N1745" s="111"/>
      <c r="O1745" s="111"/>
    </row>
    <row r="1746" spans="2:15" ht="20.100000000000001" customHeight="1" x14ac:dyDescent="0.2">
      <c r="B1746" s="325"/>
      <c r="C1746" s="326"/>
      <c r="D1746" s="327"/>
      <c r="E1746" s="327"/>
      <c r="F1746" s="327"/>
      <c r="G1746" s="327"/>
      <c r="H1746" s="327"/>
      <c r="I1746" s="327"/>
      <c r="J1746" s="327"/>
      <c r="K1746" s="327"/>
      <c r="L1746" s="327"/>
      <c r="M1746" s="152"/>
      <c r="N1746" s="111"/>
      <c r="O1746" s="111"/>
    </row>
    <row r="1747" spans="2:15" ht="20.100000000000001" customHeight="1" x14ac:dyDescent="0.2">
      <c r="B1747" s="325" t="s">
        <v>145</v>
      </c>
      <c r="C1747" s="326"/>
      <c r="D1747" s="327" t="s">
        <v>135</v>
      </c>
      <c r="E1747" s="327"/>
      <c r="F1747" s="327"/>
      <c r="G1747" s="327"/>
      <c r="H1747" s="327"/>
      <c r="I1747" s="327"/>
      <c r="J1747" s="327"/>
      <c r="K1747" s="327"/>
      <c r="L1747" s="327"/>
      <c r="M1747" s="152"/>
      <c r="N1747" s="111"/>
      <c r="O1747" s="111"/>
    </row>
    <row r="1748" spans="2:15" ht="20.100000000000001" customHeight="1" x14ac:dyDescent="0.2">
      <c r="B1748" s="325"/>
      <c r="C1748" s="326"/>
      <c r="D1748" s="327"/>
      <c r="E1748" s="327"/>
      <c r="F1748" s="327"/>
      <c r="G1748" s="327"/>
      <c r="H1748" s="327"/>
      <c r="I1748" s="327"/>
      <c r="J1748" s="327"/>
      <c r="K1748" s="327"/>
      <c r="L1748" s="327"/>
      <c r="M1748" s="152"/>
      <c r="N1748" s="111"/>
      <c r="O1748" s="111"/>
    </row>
    <row r="1749" spans="2:15" ht="20.100000000000001" customHeight="1" x14ac:dyDescent="0.2">
      <c r="B1749" s="325" t="s">
        <v>146</v>
      </c>
      <c r="C1749" s="326"/>
      <c r="D1749" s="327" t="s">
        <v>136</v>
      </c>
      <c r="E1749" s="327"/>
      <c r="F1749" s="327"/>
      <c r="G1749" s="327"/>
      <c r="H1749" s="327"/>
      <c r="I1749" s="327"/>
      <c r="J1749" s="327"/>
      <c r="K1749" s="327"/>
      <c r="L1749" s="327"/>
      <c r="M1749" s="152"/>
      <c r="N1749" s="111"/>
      <c r="O1749" s="111"/>
    </row>
    <row r="1750" spans="2:15" ht="20.100000000000001" customHeight="1" x14ac:dyDescent="0.2">
      <c r="B1750" s="325"/>
      <c r="C1750" s="326"/>
      <c r="D1750" s="327"/>
      <c r="E1750" s="327"/>
      <c r="F1750" s="327"/>
      <c r="G1750" s="327"/>
      <c r="H1750" s="327"/>
      <c r="I1750" s="327"/>
      <c r="J1750" s="327"/>
      <c r="K1750" s="327"/>
      <c r="L1750" s="327"/>
      <c r="M1750" s="152"/>
      <c r="N1750" s="111"/>
      <c r="O1750" s="111"/>
    </row>
    <row r="1751" spans="2:15" ht="20.100000000000001" customHeight="1" x14ac:dyDescent="0.2">
      <c r="B1751" s="325" t="s">
        <v>147</v>
      </c>
      <c r="C1751" s="326"/>
      <c r="D1751" s="327" t="s">
        <v>137</v>
      </c>
      <c r="E1751" s="327"/>
      <c r="F1751" s="327"/>
      <c r="G1751" s="327"/>
      <c r="H1751" s="327"/>
      <c r="I1751" s="327"/>
      <c r="J1751" s="327"/>
      <c r="K1751" s="327"/>
      <c r="L1751" s="327"/>
      <c r="M1751" s="152"/>
      <c r="N1751" s="111"/>
      <c r="O1751" s="111"/>
    </row>
    <row r="1752" spans="2:15" ht="20.100000000000001" customHeight="1" x14ac:dyDescent="0.2">
      <c r="B1752" s="325"/>
      <c r="C1752" s="326"/>
      <c r="D1752" s="327"/>
      <c r="E1752" s="327"/>
      <c r="F1752" s="327"/>
      <c r="G1752" s="327"/>
      <c r="H1752" s="327"/>
      <c r="I1752" s="327"/>
      <c r="J1752" s="327"/>
      <c r="K1752" s="327"/>
      <c r="L1752" s="327"/>
      <c r="M1752" s="152"/>
      <c r="N1752" s="111"/>
      <c r="O1752" s="111"/>
    </row>
    <row r="1753" spans="2:15" ht="20.100000000000001" customHeight="1" x14ac:dyDescent="0.2">
      <c r="B1753" s="325" t="s">
        <v>148</v>
      </c>
      <c r="C1753" s="326"/>
      <c r="D1753" s="327" t="s">
        <v>138</v>
      </c>
      <c r="E1753" s="327"/>
      <c r="F1753" s="327"/>
      <c r="G1753" s="327"/>
      <c r="H1753" s="327"/>
      <c r="I1753" s="327"/>
      <c r="J1753" s="327"/>
      <c r="K1753" s="327"/>
      <c r="L1753" s="327"/>
      <c r="M1753" s="328"/>
    </row>
    <row r="1754" spans="2:15" ht="20.100000000000001" customHeight="1" thickBot="1" x14ac:dyDescent="0.25">
      <c r="B1754" s="340"/>
      <c r="C1754" s="341"/>
      <c r="D1754" s="334"/>
      <c r="E1754" s="334"/>
      <c r="F1754" s="334"/>
      <c r="G1754" s="334"/>
      <c r="H1754" s="334"/>
      <c r="I1754" s="334"/>
      <c r="J1754" s="334"/>
      <c r="K1754" s="334"/>
      <c r="L1754" s="334"/>
      <c r="M1754" s="335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24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</row>
    <row r="1825" spans="2:13" ht="20.100000000000001" customHeight="1" x14ac:dyDescent="0.2"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19.5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31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31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20.100000000000001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153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C1340:D1340"/>
    <mergeCell ref="E1340:F1340"/>
    <mergeCell ref="G1340:H1340"/>
    <mergeCell ref="I1340:J1340"/>
    <mergeCell ref="C1339:D1339"/>
    <mergeCell ref="E1339:F1339"/>
    <mergeCell ref="G1339:H1339"/>
    <mergeCell ref="I1339:J1339"/>
    <mergeCell ref="E1355:F1355"/>
    <mergeCell ref="G1355:H1355"/>
    <mergeCell ref="C1355:D1355"/>
    <mergeCell ref="B1353:H1353"/>
    <mergeCell ref="C1354:D1354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C1338:D1338"/>
    <mergeCell ref="E1338:F1338"/>
    <mergeCell ref="G1338:H1338"/>
    <mergeCell ref="I1338:J1338"/>
    <mergeCell ref="C1324:D1324"/>
    <mergeCell ref="E1324:F1324"/>
    <mergeCell ref="G1324:H1324"/>
    <mergeCell ref="C1323:D1323"/>
    <mergeCell ref="E1323:F1323"/>
    <mergeCell ref="G1323:H1323"/>
    <mergeCell ref="C1216:D1216"/>
    <mergeCell ref="E1216:F1216"/>
    <mergeCell ref="E1257:F1257"/>
    <mergeCell ref="G1257:H1257"/>
    <mergeCell ref="C1233:D1233"/>
    <mergeCell ref="E1233:F1233"/>
    <mergeCell ref="G1233:H1233"/>
    <mergeCell ref="B1170:B1171"/>
    <mergeCell ref="E1200:F1200"/>
    <mergeCell ref="G1200:H1200"/>
    <mergeCell ref="C1200:D1200"/>
    <mergeCell ref="C1199:D1199"/>
    <mergeCell ref="E1199:F1199"/>
    <mergeCell ref="G1199:H1199"/>
    <mergeCell ref="C1214:D1214"/>
    <mergeCell ref="I1215:J1215"/>
    <mergeCell ref="C1215:D1215"/>
    <mergeCell ref="E1215:F1215"/>
    <mergeCell ref="G1215:H1215"/>
    <mergeCell ref="E1214:F1214"/>
    <mergeCell ref="G1214:H1214"/>
    <mergeCell ref="I1214:J1214"/>
    <mergeCell ref="E732:F732"/>
    <mergeCell ref="G732:H732"/>
    <mergeCell ref="E1007:F1007"/>
    <mergeCell ref="C984:D984"/>
    <mergeCell ref="E984:F984"/>
    <mergeCell ref="G984:H984"/>
    <mergeCell ref="C1007:D1007"/>
    <mergeCell ref="C983:D983"/>
    <mergeCell ref="E983:F983"/>
    <mergeCell ref="G983:H983"/>
    <mergeCell ref="C982:D982"/>
    <mergeCell ref="E982:F982"/>
    <mergeCell ref="G982:H982"/>
    <mergeCell ref="B695:M695"/>
    <mergeCell ref="B697:H697"/>
    <mergeCell ref="C698:D698"/>
    <mergeCell ref="E698:F698"/>
    <mergeCell ref="I715:J715"/>
    <mergeCell ref="G714:H714"/>
    <mergeCell ref="E714:F714"/>
    <mergeCell ref="C714:D714"/>
    <mergeCell ref="E715:F715"/>
    <mergeCell ref="C606:D606"/>
    <mergeCell ref="E606:F606"/>
    <mergeCell ref="G606:H606"/>
    <mergeCell ref="C607:D607"/>
    <mergeCell ref="E607:F607"/>
    <mergeCell ref="G607:H607"/>
    <mergeCell ref="C608:D608"/>
    <mergeCell ref="E608:F608"/>
    <mergeCell ref="G608:H608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358:H358"/>
    <mergeCell ref="C358:D358"/>
    <mergeCell ref="E358:F358"/>
    <mergeCell ref="G359:H359"/>
    <mergeCell ref="C701:D701"/>
    <mergeCell ref="B709:L709"/>
    <mergeCell ref="G698:H698"/>
    <mergeCell ref="I697:N697"/>
    <mergeCell ref="I716:J716"/>
    <mergeCell ref="B728:M728"/>
    <mergeCell ref="C731:D731"/>
    <mergeCell ref="E731:F731"/>
    <mergeCell ref="C734:D734"/>
    <mergeCell ref="C733:D733"/>
    <mergeCell ref="B712:J712"/>
    <mergeCell ref="C713:D713"/>
    <mergeCell ref="E713:F713"/>
    <mergeCell ref="I713:J713"/>
    <mergeCell ref="G713:H713"/>
    <mergeCell ref="I714:J714"/>
    <mergeCell ref="C715:D715"/>
    <mergeCell ref="G715:H715"/>
    <mergeCell ref="E701:F701"/>
    <mergeCell ref="G701:H701"/>
    <mergeCell ref="I730:N730"/>
    <mergeCell ref="G733:H733"/>
    <mergeCell ref="C732:D732"/>
    <mergeCell ref="E733:F733"/>
    <mergeCell ref="C716:D716"/>
    <mergeCell ref="C1256:D1256"/>
    <mergeCell ref="E1256:F1256"/>
    <mergeCell ref="G1256:H1256"/>
    <mergeCell ref="I963:J963"/>
    <mergeCell ref="E951:F951"/>
    <mergeCell ref="G951:H951"/>
    <mergeCell ref="G966:H966"/>
    <mergeCell ref="C966:D966"/>
    <mergeCell ref="E966:F966"/>
    <mergeCell ref="B1229:H1229"/>
    <mergeCell ref="C1230:D1230"/>
    <mergeCell ref="C1201:D1201"/>
    <mergeCell ref="E1201:F1201"/>
    <mergeCell ref="C1091:D1091"/>
    <mergeCell ref="E1091:F1091"/>
    <mergeCell ref="G1091:H1091"/>
    <mergeCell ref="I1091:J1091"/>
    <mergeCell ref="C981:D981"/>
    <mergeCell ref="E981:F981"/>
    <mergeCell ref="B980:H980"/>
    <mergeCell ref="E757:F757"/>
    <mergeCell ref="C948:D948"/>
    <mergeCell ref="E948:F948"/>
    <mergeCell ref="B1103:M1103"/>
    <mergeCell ref="G1090:H1090"/>
    <mergeCell ref="I1090:J1090"/>
    <mergeCell ref="C1089:D1089"/>
    <mergeCell ref="C1090:D1090"/>
    <mergeCell ref="E1090:F1090"/>
    <mergeCell ref="B822:H822"/>
    <mergeCell ref="C823:D823"/>
    <mergeCell ref="B820:M820"/>
    <mergeCell ref="E823:F823"/>
    <mergeCell ref="G823:H823"/>
    <mergeCell ref="G948:H948"/>
    <mergeCell ref="G963:H963"/>
    <mergeCell ref="C841:D841"/>
    <mergeCell ref="E841:F841"/>
    <mergeCell ref="G841:H841"/>
    <mergeCell ref="C826:D826"/>
    <mergeCell ref="E838:F838"/>
    <mergeCell ref="C1109:D1109"/>
    <mergeCell ref="E1106:F1106"/>
    <mergeCell ref="G1106:H1106"/>
    <mergeCell ref="C1107:D1107"/>
    <mergeCell ref="E1107:F1107"/>
    <mergeCell ref="G1107:H1107"/>
    <mergeCell ref="B1105:H1105"/>
    <mergeCell ref="C1106:D1106"/>
    <mergeCell ref="B1255:J1255"/>
    <mergeCell ref="G1216:H1216"/>
    <mergeCell ref="I1216:J1216"/>
    <mergeCell ref="B1169:J1169"/>
    <mergeCell ref="C1170:E1170"/>
    <mergeCell ref="E1109:F1109"/>
    <mergeCell ref="G1109:H1109"/>
    <mergeCell ref="E1132:F1132"/>
    <mergeCell ref="G1132:H1132"/>
    <mergeCell ref="B1131:J1131"/>
    <mergeCell ref="B1197:H1197"/>
    <mergeCell ref="C1198:D1198"/>
    <mergeCell ref="E1198:F1198"/>
    <mergeCell ref="G1198:H1198"/>
    <mergeCell ref="G1134:H1134"/>
    <mergeCell ref="I1134:J1134"/>
    <mergeCell ref="E1134:F1134"/>
    <mergeCell ref="E1322:F1322"/>
    <mergeCell ref="B1321:H1321"/>
    <mergeCell ref="C1259:D1259"/>
    <mergeCell ref="F1294:H1294"/>
    <mergeCell ref="G1322:H1322"/>
    <mergeCell ref="B1289:M1289"/>
    <mergeCell ref="G1259:H1259"/>
    <mergeCell ref="I1259:J1259"/>
    <mergeCell ref="B1294:B1295"/>
    <mergeCell ref="C1294:E1294"/>
    <mergeCell ref="B1293:J1293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476:D1476"/>
    <mergeCell ref="E1476:F1476"/>
    <mergeCell ref="C1426:D1426"/>
    <mergeCell ref="B1474:M1474"/>
    <mergeCell ref="B1413:M1413"/>
    <mergeCell ref="B1415:M1415"/>
    <mergeCell ref="E1383:F1383"/>
    <mergeCell ref="B1419:B1420"/>
    <mergeCell ref="B1421:B1422"/>
    <mergeCell ref="E716:F716"/>
    <mergeCell ref="G716:H716"/>
    <mergeCell ref="G731:H731"/>
    <mergeCell ref="I1383:J1383"/>
    <mergeCell ref="B1425:B1426"/>
    <mergeCell ref="B1423:B1424"/>
    <mergeCell ref="C1357:D1357"/>
    <mergeCell ref="C1380:D1380"/>
    <mergeCell ref="E1380:F1380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G1357:H1357"/>
    <mergeCell ref="E1089:F1089"/>
    <mergeCell ref="G1089:H1089"/>
    <mergeCell ref="E1133:F1133"/>
    <mergeCell ref="G1133:H1133"/>
    <mergeCell ref="I1133:J1133"/>
    <mergeCell ref="C1134:D1134"/>
    <mergeCell ref="B371:L371"/>
    <mergeCell ref="B386:J386"/>
    <mergeCell ref="I390:J390"/>
    <mergeCell ref="B444:L444"/>
    <mergeCell ref="B452:L452"/>
    <mergeCell ref="C387:D387"/>
    <mergeCell ref="E387:F387"/>
    <mergeCell ref="G387:H387"/>
    <mergeCell ref="I387:J387"/>
    <mergeCell ref="C422:D422"/>
    <mergeCell ref="C390:D390"/>
    <mergeCell ref="E390:F390"/>
    <mergeCell ref="B418:H418"/>
    <mergeCell ref="I418:N418"/>
    <mergeCell ref="B408:L408"/>
    <mergeCell ref="E422:F422"/>
    <mergeCell ref="G422:H422"/>
    <mergeCell ref="C421:D421"/>
    <mergeCell ref="E421:F421"/>
    <mergeCell ref="G421:H421"/>
    <mergeCell ref="C481:D481"/>
    <mergeCell ref="E481:F481"/>
    <mergeCell ref="G481:H481"/>
    <mergeCell ref="I481:J481"/>
    <mergeCell ref="I480:J480"/>
    <mergeCell ref="C480:D480"/>
    <mergeCell ref="E480:F480"/>
    <mergeCell ref="G480:H480"/>
    <mergeCell ref="G479:H479"/>
    <mergeCell ref="I479:J479"/>
    <mergeCell ref="E479:F479"/>
    <mergeCell ref="C479:D479"/>
    <mergeCell ref="E591:F591"/>
    <mergeCell ref="B603:M603"/>
    <mergeCell ref="G482:H482"/>
    <mergeCell ref="B540:M540"/>
    <mergeCell ref="C574:D574"/>
    <mergeCell ref="E574:F574"/>
    <mergeCell ref="G574:H574"/>
    <mergeCell ref="C575:D575"/>
    <mergeCell ref="E575:F575"/>
    <mergeCell ref="G575:H575"/>
    <mergeCell ref="C589:D589"/>
    <mergeCell ref="E589:F589"/>
    <mergeCell ref="G589:H589"/>
    <mergeCell ref="G573:H573"/>
    <mergeCell ref="B572:H572"/>
    <mergeCell ref="B545:B546"/>
    <mergeCell ref="B543:G543"/>
    <mergeCell ref="C482:D482"/>
    <mergeCell ref="B544:J544"/>
    <mergeCell ref="B511:L511"/>
    <mergeCell ref="I482:J482"/>
    <mergeCell ref="C573:D573"/>
    <mergeCell ref="E573:F573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B730:H730"/>
    <mergeCell ref="I760:J760"/>
    <mergeCell ref="C760:D760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C1428:D1428"/>
    <mergeCell ref="B1418:D1418"/>
    <mergeCell ref="E1354:F1354"/>
    <mergeCell ref="G1354:H1354"/>
    <mergeCell ref="B1351:M1351"/>
    <mergeCell ref="E1357:F1357"/>
    <mergeCell ref="C1356:D1356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B1669:B1670"/>
    <mergeCell ref="B1671:B1672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E760:F760"/>
    <mergeCell ref="B795:B796"/>
    <mergeCell ref="E734:F734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045:B1046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K1538:L1538"/>
    <mergeCell ref="B1600:B1601"/>
    <mergeCell ref="C1600:D1600"/>
    <mergeCell ref="E1600:F1600"/>
    <mergeCell ref="B1550:L1550"/>
    <mergeCell ref="E1538:F1538"/>
    <mergeCell ref="B1195:M1195"/>
    <mergeCell ref="B1227:M1227"/>
    <mergeCell ref="B1165:M1165"/>
    <mergeCell ref="B1598:M1598"/>
    <mergeCell ref="B1167:M1167"/>
    <mergeCell ref="B1379:J1379"/>
    <mergeCell ref="C1231:D1231"/>
    <mergeCell ref="E1231:F1231"/>
    <mergeCell ref="E1232:F1232"/>
    <mergeCell ref="G1232:H1232"/>
    <mergeCell ref="G1231:H1231"/>
    <mergeCell ref="C1232:D1232"/>
    <mergeCell ref="I1258:J1258"/>
    <mergeCell ref="I1257:J1257"/>
    <mergeCell ref="C1258:D1258"/>
    <mergeCell ref="E1258:F1258"/>
    <mergeCell ref="G1258:H1258"/>
    <mergeCell ref="C1257:D1257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538:B1539"/>
    <mergeCell ref="C1538:D1538"/>
    <mergeCell ref="B1504:B1505"/>
    <mergeCell ref="G1600:H1600"/>
    <mergeCell ref="I1600:J1600"/>
    <mergeCell ref="B379:L379"/>
    <mergeCell ref="B401:L401"/>
    <mergeCell ref="I588:J588"/>
    <mergeCell ref="E588:F588"/>
    <mergeCell ref="G588:H588"/>
    <mergeCell ref="B570:M570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C576:D576"/>
    <mergeCell ref="E576:F576"/>
    <mergeCell ref="G576:H576"/>
    <mergeCell ref="B584:L584"/>
    <mergeCell ref="B587:J587"/>
    <mergeCell ref="C588:D588"/>
    <mergeCell ref="I388:J388"/>
    <mergeCell ref="C388:D388"/>
    <mergeCell ref="G758:H758"/>
    <mergeCell ref="I758:J758"/>
    <mergeCell ref="I759:J759"/>
    <mergeCell ref="G759:H759"/>
    <mergeCell ref="E759:F759"/>
    <mergeCell ref="C759:D759"/>
    <mergeCell ref="E758:F758"/>
    <mergeCell ref="C758:D758"/>
    <mergeCell ref="I1007:J1007"/>
    <mergeCell ref="B1006:J1006"/>
    <mergeCell ref="E839:F839"/>
    <mergeCell ref="I840:J840"/>
    <mergeCell ref="C840:D840"/>
    <mergeCell ref="E840:F840"/>
    <mergeCell ref="G840:H840"/>
    <mergeCell ref="G839:H839"/>
    <mergeCell ref="I839:J839"/>
    <mergeCell ref="I838:J838"/>
    <mergeCell ref="E826:F826"/>
    <mergeCell ref="G826:H826"/>
    <mergeCell ref="B837:J837"/>
    <mergeCell ref="G838:H838"/>
    <mergeCell ref="C857:D857"/>
    <mergeCell ref="E857:F857"/>
    <mergeCell ref="I883:J883"/>
    <mergeCell ref="I884:J884"/>
    <mergeCell ref="C949:D949"/>
    <mergeCell ref="E949:F949"/>
    <mergeCell ref="G949:H949"/>
    <mergeCell ref="C920:E920"/>
    <mergeCell ref="F920:H920"/>
    <mergeCell ref="C885:D885"/>
    <mergeCell ref="E885:F885"/>
    <mergeCell ref="B947:H947"/>
    <mergeCell ref="I1010:J1010"/>
    <mergeCell ref="F1045:H1045"/>
    <mergeCell ref="B1072:H1072"/>
    <mergeCell ref="B1044:J1044"/>
    <mergeCell ref="I1089:J1089"/>
    <mergeCell ref="C1088:D1088"/>
    <mergeCell ref="I885:J885"/>
    <mergeCell ref="G885:H885"/>
    <mergeCell ref="B945:M945"/>
    <mergeCell ref="B919:J919"/>
    <mergeCell ref="C1045:E1045"/>
    <mergeCell ref="B1070:M1070"/>
    <mergeCell ref="B1087:J1087"/>
    <mergeCell ref="I966:J966"/>
    <mergeCell ref="B959:L959"/>
    <mergeCell ref="C951:D951"/>
    <mergeCell ref="C1076:D1076"/>
    <mergeCell ref="E1076:F1076"/>
    <mergeCell ref="G1076:H1076"/>
    <mergeCell ref="E1088:F1088"/>
    <mergeCell ref="G1088:H1088"/>
    <mergeCell ref="G1108:H1108"/>
    <mergeCell ref="C1133:D1133"/>
    <mergeCell ref="C389:D389"/>
    <mergeCell ref="E389:F389"/>
    <mergeCell ref="G389:H389"/>
    <mergeCell ref="I389:J389"/>
    <mergeCell ref="E700:F700"/>
    <mergeCell ref="G700:H700"/>
    <mergeCell ref="C699:D699"/>
    <mergeCell ref="E699:F699"/>
    <mergeCell ref="G699:H699"/>
    <mergeCell ref="C700:D700"/>
    <mergeCell ref="B665:M665"/>
    <mergeCell ref="C824:D824"/>
    <mergeCell ref="E824:F824"/>
    <mergeCell ref="E825:F825"/>
    <mergeCell ref="G825:H825"/>
    <mergeCell ref="G824:H824"/>
    <mergeCell ref="C825:D825"/>
    <mergeCell ref="C839:D839"/>
    <mergeCell ref="I1088:J1088"/>
    <mergeCell ref="C1010:D1010"/>
    <mergeCell ref="E1010:F1010"/>
    <mergeCell ref="G1010:H1010"/>
    <mergeCell ref="E388:F388"/>
    <mergeCell ref="G388:H388"/>
    <mergeCell ref="C420:D420"/>
    <mergeCell ref="E420:F420"/>
    <mergeCell ref="G420:H420"/>
    <mergeCell ref="G634:H634"/>
    <mergeCell ref="E633:F633"/>
    <mergeCell ref="G633:H633"/>
    <mergeCell ref="I633:J633"/>
    <mergeCell ref="I634:J634"/>
    <mergeCell ref="C633:D633"/>
    <mergeCell ref="C634:D634"/>
    <mergeCell ref="E634:F634"/>
    <mergeCell ref="G591:H591"/>
    <mergeCell ref="B478:J478"/>
    <mergeCell ref="C591:D591"/>
    <mergeCell ref="I591:J591"/>
    <mergeCell ref="B605:H605"/>
    <mergeCell ref="I605:N605"/>
    <mergeCell ref="I589:J589"/>
    <mergeCell ref="C590:D590"/>
    <mergeCell ref="E590:F590"/>
    <mergeCell ref="G590:H590"/>
    <mergeCell ref="I590:J590"/>
    <mergeCell ref="G857:H857"/>
    <mergeCell ref="C858:D858"/>
    <mergeCell ref="E858:F858"/>
    <mergeCell ref="G858:H858"/>
    <mergeCell ref="C883:D883"/>
    <mergeCell ref="E883:F883"/>
    <mergeCell ref="C884:D884"/>
    <mergeCell ref="G883:H883"/>
    <mergeCell ref="E884:F884"/>
    <mergeCell ref="G884:H884"/>
    <mergeCell ref="G882:H882"/>
    <mergeCell ref="G859:H859"/>
    <mergeCell ref="C882:D882"/>
    <mergeCell ref="C950:D950"/>
    <mergeCell ref="E950:F950"/>
    <mergeCell ref="G950:H950"/>
    <mergeCell ref="I964:J964"/>
    <mergeCell ref="C965:D965"/>
    <mergeCell ref="I965:J965"/>
    <mergeCell ref="E965:F965"/>
    <mergeCell ref="G965:H965"/>
    <mergeCell ref="C964:D964"/>
    <mergeCell ref="E964:F964"/>
    <mergeCell ref="G964:H964"/>
    <mergeCell ref="C963:D963"/>
    <mergeCell ref="E963:F963"/>
    <mergeCell ref="E1356:F1356"/>
    <mergeCell ref="G1356:H1356"/>
    <mergeCell ref="C1322:D1322"/>
    <mergeCell ref="B1319:M1319"/>
    <mergeCell ref="I1256:J1256"/>
    <mergeCell ref="E1259:F1259"/>
    <mergeCell ref="G1008:H1008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G1009:H1009"/>
    <mergeCell ref="C1008:D1008"/>
    <mergeCell ref="E1008:F1008"/>
    <mergeCell ref="C1132:D1132"/>
    <mergeCell ref="I1132:J1132"/>
    <mergeCell ref="C1108:D1108"/>
    <mergeCell ref="E1108:F1108"/>
  </mergeCells>
  <phoneticPr fontId="3" type="noConversion"/>
  <conditionalFormatting sqref="C406:L407 C391:J391 C376:L378 C361:H369 C477:K477 M477 C410:L414 C415:K415 M415 C380:L385 C453:L476 C513:L537">
    <cfRule type="cellIs" dxfId="134" priority="449" stopIfTrue="1" operator="lessThanOrEqual">
      <formula>0</formula>
    </cfRule>
    <cfRule type="cellIs" dxfId="133" priority="450" stopIfTrue="1" operator="greaterThanOrEqual">
      <formula>0</formula>
    </cfRule>
  </conditionalFormatting>
  <conditionalFormatting sqref="C509:L510 C483:J483 C449:L451 C423:H431">
    <cfRule type="cellIs" dxfId="132" priority="393" stopIfTrue="1" operator="lessThanOrEqual">
      <formula>0</formula>
    </cfRule>
    <cfRule type="cellIs" dxfId="131" priority="394" stopIfTrue="1" operator="greaterThanOrEqual">
      <formula>0</formula>
    </cfRule>
  </conditionalFormatting>
  <conditionalFormatting sqref="C985:E991 I985:L991">
    <cfRule type="cellIs" dxfId="130" priority="331" stopIfTrue="1" operator="lessThanOrEqual">
      <formula>0</formula>
    </cfRule>
    <cfRule type="cellIs" dxfId="129" priority="332" stopIfTrue="1" operator="greaterThanOrEqual">
      <formula>0</formula>
    </cfRule>
  </conditionalFormatting>
  <conditionalFormatting sqref="C952:E958 I952:L958">
    <cfRule type="cellIs" dxfId="128" priority="345" stopIfTrue="1" operator="lessThanOrEqual">
      <formula>0</formula>
    </cfRule>
    <cfRule type="cellIs" dxfId="127" priority="346" stopIfTrue="1" operator="greaterThanOrEqual">
      <formula>0</formula>
    </cfRule>
  </conditionalFormatting>
  <conditionalFormatting sqref="C1110:E1116 I1110:L1116">
    <cfRule type="cellIs" dxfId="126" priority="323" stopIfTrue="1" operator="lessThanOrEqual">
      <formula>0</formula>
    </cfRule>
    <cfRule type="cellIs" dxfId="125" priority="324" stopIfTrue="1" operator="greaterThanOrEqual">
      <formula>0</formula>
    </cfRule>
  </conditionalFormatting>
  <conditionalFormatting sqref="C827:E833 I827:L833">
    <cfRule type="cellIs" dxfId="124" priority="291" stopIfTrue="1" operator="lessThanOrEqual">
      <formula>0</formula>
    </cfRule>
    <cfRule type="cellIs" dxfId="123" priority="292" stopIfTrue="1" operator="greaterThanOrEqual">
      <formula>0</formula>
    </cfRule>
  </conditionalFormatting>
  <conditionalFormatting sqref="C577:E583 I572:L583">
    <cfRule type="cellIs" dxfId="122" priority="309" stopIfTrue="1" operator="lessThanOrEqual">
      <formula>0</formula>
    </cfRule>
    <cfRule type="cellIs" dxfId="121" priority="310" stopIfTrue="1" operator="greaterThanOrEqual">
      <formula>0</formula>
    </cfRule>
  </conditionalFormatting>
  <conditionalFormatting sqref="C886:E890 I886:L890">
    <cfRule type="cellIs" dxfId="120" priority="279" stopIfTrue="1" operator="lessThanOrEqual">
      <formula>0</formula>
    </cfRule>
    <cfRule type="cellIs" dxfId="119" priority="280" stopIfTrue="1" operator="greaterThanOrEqual">
      <formula>0</formula>
    </cfRule>
  </conditionalFormatting>
  <conditionalFormatting sqref="C636:J636">
    <cfRule type="cellIs" dxfId="118" priority="271" stopIfTrue="1" operator="lessThanOrEqual">
      <formula>0</formula>
    </cfRule>
    <cfRule type="cellIs" dxfId="117" priority="272" stopIfTrue="1" operator="greaterThanOrEqual">
      <formula>0</formula>
    </cfRule>
  </conditionalFormatting>
  <conditionalFormatting sqref="C592:J592">
    <cfRule type="cellIs" dxfId="116" priority="269" stopIfTrue="1" operator="lessThanOrEqual">
      <formula>0</formula>
    </cfRule>
    <cfRule type="cellIs" dxfId="115" priority="270" stopIfTrue="1" operator="greaterThanOrEqual">
      <formula>0</formula>
    </cfRule>
  </conditionalFormatting>
  <conditionalFormatting sqref="C610:H618">
    <cfRule type="cellIs" dxfId="114" priority="265" stopIfTrue="1" operator="lessThanOrEqual">
      <formula>0</formula>
    </cfRule>
    <cfRule type="cellIs" dxfId="113" priority="266" stopIfTrue="1" operator="greaterThanOrEqual">
      <formula>0</formula>
    </cfRule>
  </conditionalFormatting>
  <conditionalFormatting sqref="C860:E866 I860:L866">
    <cfRule type="cellIs" dxfId="112" priority="285" stopIfTrue="1" operator="lessThanOrEqual">
      <formula>0</formula>
    </cfRule>
    <cfRule type="cellIs" dxfId="111" priority="286" stopIfTrue="1" operator="greaterThanOrEqual">
      <formula>0</formula>
    </cfRule>
  </conditionalFormatting>
  <conditionalFormatting sqref="C702:E708 I702:L708">
    <cfRule type="cellIs" dxfId="110" priority="263" stopIfTrue="1" operator="lessThanOrEqual">
      <formula>0</formula>
    </cfRule>
    <cfRule type="cellIs" dxfId="109" priority="264" stopIfTrue="1" operator="greaterThanOrEqual">
      <formula>0</formula>
    </cfRule>
  </conditionalFormatting>
  <conditionalFormatting sqref="C761:J761">
    <cfRule type="cellIs" dxfId="108" priority="257" stopIfTrue="1" operator="lessThanOrEqual">
      <formula>0</formula>
    </cfRule>
    <cfRule type="cellIs" dxfId="107" priority="258" stopIfTrue="1" operator="greaterThanOrEqual">
      <formula>0</formula>
    </cfRule>
  </conditionalFormatting>
  <conditionalFormatting sqref="C717:J717">
    <cfRule type="cellIs" dxfId="106" priority="255" stopIfTrue="1" operator="lessThanOrEqual">
      <formula>0</formula>
    </cfRule>
    <cfRule type="cellIs" dxfId="105" priority="256" stopIfTrue="1" operator="greaterThanOrEqual">
      <formula>0</formula>
    </cfRule>
  </conditionalFormatting>
  <conditionalFormatting sqref="C735:H743">
    <cfRule type="cellIs" dxfId="104" priority="251" stopIfTrue="1" operator="lessThanOrEqual">
      <formula>0</formula>
    </cfRule>
    <cfRule type="cellIs" dxfId="103" priority="252" stopIfTrue="1" operator="greaterThanOrEqual">
      <formula>0</formula>
    </cfRule>
  </conditionalFormatting>
  <conditionalFormatting sqref="I822:L826">
    <cfRule type="cellIs" dxfId="102" priority="223" stopIfTrue="1" operator="lessThanOrEqual">
      <formula>0</formula>
    </cfRule>
    <cfRule type="cellIs" dxfId="101" priority="224" stopIfTrue="1" operator="greaterThanOrEqual">
      <formula>0</formula>
    </cfRule>
  </conditionalFormatting>
  <conditionalFormatting sqref="I855:L859">
    <cfRule type="cellIs" dxfId="100" priority="221" stopIfTrue="1" operator="lessThanOrEqual">
      <formula>0</formula>
    </cfRule>
    <cfRule type="cellIs" dxfId="99" priority="222" stopIfTrue="1" operator="greaterThanOrEqual">
      <formula>0</formula>
    </cfRule>
  </conditionalFormatting>
  <conditionalFormatting sqref="I947:L951">
    <cfRule type="cellIs" dxfId="98" priority="219" stopIfTrue="1" operator="lessThanOrEqual">
      <formula>0</formula>
    </cfRule>
    <cfRule type="cellIs" dxfId="97" priority="220" stopIfTrue="1" operator="greaterThanOrEqual">
      <formula>0</formula>
    </cfRule>
  </conditionalFormatting>
  <conditionalFormatting sqref="I980:L984">
    <cfRule type="cellIs" dxfId="96" priority="217" stopIfTrue="1" operator="lessThanOrEqual">
      <formula>0</formula>
    </cfRule>
    <cfRule type="cellIs" dxfId="95" priority="218" stopIfTrue="1" operator="greaterThanOrEqual">
      <formula>0</formula>
    </cfRule>
  </conditionalFormatting>
  <conditionalFormatting sqref="I1072:L1076">
    <cfRule type="cellIs" dxfId="94" priority="215" stopIfTrue="1" operator="lessThanOrEqual">
      <formula>0</formula>
    </cfRule>
    <cfRule type="cellIs" dxfId="93" priority="216" stopIfTrue="1" operator="greaterThanOrEqual">
      <formula>0</formula>
    </cfRule>
  </conditionalFormatting>
  <conditionalFormatting sqref="I1105:L1109">
    <cfRule type="cellIs" dxfId="92" priority="213" stopIfTrue="1" operator="lessThanOrEqual">
      <formula>0</formula>
    </cfRule>
    <cfRule type="cellIs" dxfId="91" priority="214" stopIfTrue="1" operator="greaterThanOrEqual">
      <formula>0</formula>
    </cfRule>
  </conditionalFormatting>
  <conditionalFormatting sqref="I1197:L1201">
    <cfRule type="cellIs" dxfId="90" priority="211" stopIfTrue="1" operator="lessThanOrEqual">
      <formula>0</formula>
    </cfRule>
    <cfRule type="cellIs" dxfId="89" priority="212" stopIfTrue="1" operator="greaterThanOrEqual">
      <formula>0</formula>
    </cfRule>
  </conditionalFormatting>
  <conditionalFormatting sqref="I1321:L1325">
    <cfRule type="cellIs" dxfId="88" priority="209" stopIfTrue="1" operator="lessThanOrEqual">
      <formula>0</formula>
    </cfRule>
    <cfRule type="cellIs" dxfId="87" priority="210" stopIfTrue="1" operator="greaterThanOrEqual">
      <formula>0</formula>
    </cfRule>
  </conditionalFormatting>
  <conditionalFormatting sqref="B891:L894">
    <cfRule type="cellIs" dxfId="86" priority="183" stopIfTrue="1" operator="lessThanOrEqual">
      <formula>0</formula>
    </cfRule>
    <cfRule type="cellIs" dxfId="85" priority="184" stopIfTrue="1" operator="greaterThanOrEqual">
      <formula>0</formula>
    </cfRule>
  </conditionalFormatting>
  <conditionalFormatting sqref="C1260:J1260">
    <cfRule type="cellIs" dxfId="84" priority="181" stopIfTrue="1" operator="lessThanOrEqual">
      <formula>0</formula>
    </cfRule>
    <cfRule type="cellIs" dxfId="83" priority="182" stopIfTrue="1" operator="greaterThanOrEqual">
      <formula>0</formula>
    </cfRule>
  </conditionalFormatting>
  <conditionalFormatting sqref="C1234:H1242">
    <cfRule type="cellIs" dxfId="82" priority="179" stopIfTrue="1" operator="lessThanOrEqual">
      <formula>0</formula>
    </cfRule>
    <cfRule type="cellIs" dxfId="81" priority="180" stopIfTrue="1" operator="greaterThanOrEqual">
      <formula>0</formula>
    </cfRule>
  </conditionalFormatting>
  <conditionalFormatting sqref="C1384:J1384">
    <cfRule type="cellIs" dxfId="80" priority="173" stopIfTrue="1" operator="lessThanOrEqual">
      <formula>0</formula>
    </cfRule>
    <cfRule type="cellIs" dxfId="79" priority="174" stopIfTrue="1" operator="greaterThanOrEqual">
      <formula>0</formula>
    </cfRule>
  </conditionalFormatting>
  <conditionalFormatting sqref="C1358:H1366">
    <cfRule type="cellIs" dxfId="78" priority="171" stopIfTrue="1" operator="lessThanOrEqual">
      <formula>0</formula>
    </cfRule>
    <cfRule type="cellIs" dxfId="77" priority="172" stopIfTrue="1" operator="greaterThanOrEqual">
      <formula>0</formula>
    </cfRule>
  </conditionalFormatting>
  <conditionalFormatting sqref="N1421:N1422 K1422:L1422">
    <cfRule type="cellIs" dxfId="76" priority="165" stopIfTrue="1" operator="lessThanOrEqual">
      <formula>0</formula>
    </cfRule>
    <cfRule type="cellIs" dxfId="75" priority="166" stopIfTrue="1" operator="greaterThanOrEqual">
      <formula>0</formula>
    </cfRule>
  </conditionalFormatting>
  <conditionalFormatting sqref="G1419:G1432">
    <cfRule type="cellIs" dxfId="74" priority="147" operator="greaterThanOrEqual">
      <formula>0</formula>
    </cfRule>
  </conditionalFormatting>
  <conditionalFormatting sqref="G1419:G1432">
    <cfRule type="cellIs" dxfId="73" priority="148" stopIfTrue="1" operator="lessThanOrEqual">
      <formula>0</formula>
    </cfRule>
    <cfRule type="cellIs" dxfId="72" priority="149" stopIfTrue="1" operator="greaterThanOrEqual">
      <formula>0</formula>
    </cfRule>
  </conditionalFormatting>
  <conditionalFormatting sqref="E360:H360 C360">
    <cfRule type="cellIs" dxfId="71" priority="71" stopIfTrue="1" operator="lessThanOrEqual">
      <formula>0</formula>
    </cfRule>
    <cfRule type="cellIs" dxfId="70" priority="72" stopIfTrue="1" operator="greaterThanOrEqual">
      <formula>0</formula>
    </cfRule>
  </conditionalFormatting>
  <conditionalFormatting sqref="C375:L375">
    <cfRule type="cellIs" dxfId="69" priority="69" stopIfTrue="1" operator="lessThanOrEqual">
      <formula>0</formula>
    </cfRule>
    <cfRule type="cellIs" dxfId="68" priority="70" stopIfTrue="1" operator="greaterThanOrEqual">
      <formula>0</formula>
    </cfRule>
  </conditionalFormatting>
  <conditionalFormatting sqref="C390:J390">
    <cfRule type="cellIs" dxfId="67" priority="67" stopIfTrue="1" operator="lessThanOrEqual">
      <formula>0</formula>
    </cfRule>
    <cfRule type="cellIs" dxfId="66" priority="68" stopIfTrue="1" operator="greaterThanOrEqual">
      <formula>0</formula>
    </cfRule>
  </conditionalFormatting>
  <conditionalFormatting sqref="C405:L405">
    <cfRule type="cellIs" dxfId="65" priority="65" stopIfTrue="1" operator="lessThanOrEqual">
      <formula>0</formula>
    </cfRule>
    <cfRule type="cellIs" dxfId="64" priority="66" stopIfTrue="1" operator="greaterThanOrEqual">
      <formula>0</formula>
    </cfRule>
  </conditionalFormatting>
  <conditionalFormatting sqref="E422:H422 C422">
    <cfRule type="cellIs" dxfId="63" priority="63" stopIfTrue="1" operator="lessThanOrEqual">
      <formula>0</formula>
    </cfRule>
    <cfRule type="cellIs" dxfId="62" priority="64" stopIfTrue="1" operator="greaterThanOrEqual">
      <formula>0</formula>
    </cfRule>
  </conditionalFormatting>
  <conditionalFormatting sqref="C448:L448">
    <cfRule type="cellIs" dxfId="61" priority="61" stopIfTrue="1" operator="lessThanOrEqual">
      <formula>0</formula>
    </cfRule>
    <cfRule type="cellIs" dxfId="60" priority="62" stopIfTrue="1" operator="greaterThanOrEqual">
      <formula>0</formula>
    </cfRule>
  </conditionalFormatting>
  <conditionalFormatting sqref="C482:J482">
    <cfRule type="cellIs" dxfId="59" priority="59" stopIfTrue="1" operator="lessThanOrEqual">
      <formula>0</formula>
    </cfRule>
    <cfRule type="cellIs" dxfId="58" priority="60" stopIfTrue="1" operator="greaterThanOrEqual">
      <formula>0</formula>
    </cfRule>
  </conditionalFormatting>
  <conditionalFormatting sqref="C508:L508">
    <cfRule type="cellIs" dxfId="57" priority="57" stopIfTrue="1" operator="lessThanOrEqual">
      <formula>0</formula>
    </cfRule>
    <cfRule type="cellIs" dxfId="56" priority="58" stopIfTrue="1" operator="greaterThanOrEqual">
      <formula>0</formula>
    </cfRule>
  </conditionalFormatting>
  <conditionalFormatting sqref="C576 E576 G576">
    <cfRule type="cellIs" dxfId="55" priority="55" stopIfTrue="1" operator="lessThanOrEqual">
      <formula>0</formula>
    </cfRule>
    <cfRule type="cellIs" dxfId="54" priority="56" stopIfTrue="1" operator="greaterThanOrEqual">
      <formula>0</formula>
    </cfRule>
  </conditionalFormatting>
  <conditionalFormatting sqref="C591:J591">
    <cfRule type="cellIs" dxfId="53" priority="53" stopIfTrue="1" operator="lessThanOrEqual">
      <formula>0</formula>
    </cfRule>
    <cfRule type="cellIs" dxfId="52" priority="54" stopIfTrue="1" operator="greaterThanOrEqual">
      <formula>0</formula>
    </cfRule>
  </conditionalFormatting>
  <conditionalFormatting sqref="E609:H609 C609">
    <cfRule type="cellIs" dxfId="51" priority="51" stopIfTrue="1" operator="lessThanOrEqual">
      <formula>0</formula>
    </cfRule>
    <cfRule type="cellIs" dxfId="50" priority="52" stopIfTrue="1" operator="greaterThanOrEqual">
      <formula>0</formula>
    </cfRule>
  </conditionalFormatting>
  <conditionalFormatting sqref="C635:J635">
    <cfRule type="cellIs" dxfId="49" priority="49" stopIfTrue="1" operator="lessThanOrEqual">
      <formula>0</formula>
    </cfRule>
    <cfRule type="cellIs" dxfId="48" priority="50" stopIfTrue="1" operator="greaterThanOrEqual">
      <formula>0</formula>
    </cfRule>
  </conditionalFormatting>
  <conditionalFormatting sqref="E701:H701 C701">
    <cfRule type="cellIs" dxfId="47" priority="47" stopIfTrue="1" operator="lessThanOrEqual">
      <formula>0</formula>
    </cfRule>
    <cfRule type="cellIs" dxfId="46" priority="48" stopIfTrue="1" operator="greaterThanOrEqual">
      <formula>0</formula>
    </cfRule>
  </conditionalFormatting>
  <conditionalFormatting sqref="C716:J716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E734:H734 C734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C760:J760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C826 E826 G826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C841:J84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C859 E859 G859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885:J88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C951 E951 G951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C966:J966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C984 E984 G98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C1010:J1010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C1076 E1076 G1076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1091:J109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C1109 E1109 G110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135:J1135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201 E1201 G12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216:J1216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E1233:H1233 C1233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C1259:J1259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C1325 E1325 G1325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340:J1340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E1357:H1357 C135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383:J1383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MAYO 2023</vt:lpstr>
      <vt:lpstr>'MAYO 2023'!Área_de_impresión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2023-06-13T07:21:44Z</cp:lastPrinted>
  <dcterms:created xsi:type="dcterms:W3CDTF">2011-10-19T11:12:35Z</dcterms:created>
  <dcterms:modified xsi:type="dcterms:W3CDTF">2023-06-15T06:31:10Z</dcterms:modified>
</cp:coreProperties>
</file>