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3\BOLETINES\6.- JUNIO\"/>
    </mc:Choice>
  </mc:AlternateContent>
  <bookViews>
    <workbookView xWindow="-60" yWindow="-60" windowWidth="20610" windowHeight="11040"/>
  </bookViews>
  <sheets>
    <sheet name="JUNIO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'JUNIO 2023'!#REF!</definedName>
    <definedName name="_xlnm.Print_Area" localSheetId="0">'JUNIO 2023'!$A$1:$M$1872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20" i="4" l="1"/>
  <c r="F1421" i="4"/>
  <c r="F1431" i="4" l="1"/>
  <c r="F1430" i="4"/>
  <c r="F1429" i="4"/>
  <c r="F1428" i="4"/>
  <c r="F1427" i="4"/>
  <c r="F1426" i="4"/>
  <c r="F1425" i="4"/>
  <c r="F1424" i="4"/>
  <c r="F1423" i="4"/>
  <c r="F1422" i="4"/>
  <c r="G1420" i="4" l="1"/>
  <c r="G1421" i="4"/>
  <c r="G1422" i="4"/>
  <c r="G1423" i="4"/>
  <c r="G1424" i="4"/>
  <c r="G1425" i="4"/>
  <c r="G1426" i="4"/>
  <c r="G1427" i="4"/>
  <c r="G1428" i="4"/>
  <c r="G1429" i="4"/>
  <c r="G1430" i="4"/>
  <c r="G1431" i="4"/>
  <c r="E1432" i="4" l="1"/>
  <c r="E1433" i="4"/>
  <c r="F1433" i="4" l="1"/>
  <c r="C361" i="4"/>
  <c r="I1384" i="4"/>
  <c r="G1384" i="4"/>
  <c r="E1384" i="4"/>
  <c r="C1384" i="4"/>
  <c r="G1358" i="4"/>
  <c r="E1358" i="4"/>
  <c r="C1358" i="4"/>
  <c r="I1341" i="4"/>
  <c r="G1341" i="4"/>
  <c r="E1341" i="4"/>
  <c r="C1341" i="4"/>
  <c r="G1326" i="4"/>
  <c r="E1326" i="4"/>
  <c r="C1326" i="4"/>
  <c r="I1260" i="4"/>
  <c r="G1260" i="4"/>
  <c r="E1260" i="4"/>
  <c r="C1260" i="4"/>
  <c r="G1234" i="4"/>
  <c r="E1234" i="4"/>
  <c r="C1234" i="4"/>
  <c r="I1217" i="4"/>
  <c r="G1217" i="4"/>
  <c r="E1217" i="4"/>
  <c r="C1217" i="4"/>
  <c r="G1202" i="4"/>
  <c r="E1202" i="4"/>
  <c r="C1202" i="4"/>
  <c r="I1136" i="4"/>
  <c r="G1136" i="4"/>
  <c r="E1136" i="4"/>
  <c r="C1136" i="4"/>
  <c r="G1110" i="4"/>
  <c r="E1110" i="4"/>
  <c r="C1110" i="4"/>
  <c r="I1092" i="4"/>
  <c r="G1092" i="4"/>
  <c r="E1092" i="4"/>
  <c r="C1092" i="4"/>
  <c r="G1077" i="4"/>
  <c r="E1077" i="4"/>
  <c r="C1077" i="4"/>
  <c r="I1011" i="4"/>
  <c r="G1011" i="4"/>
  <c r="E1011" i="4"/>
  <c r="C1011" i="4"/>
  <c r="G985" i="4"/>
  <c r="E985" i="4"/>
  <c r="C985" i="4"/>
  <c r="I967" i="4"/>
  <c r="G967" i="4"/>
  <c r="E967" i="4"/>
  <c r="C967" i="4"/>
  <c r="G952" i="4"/>
  <c r="E952" i="4"/>
  <c r="C952" i="4"/>
  <c r="I886" i="4"/>
  <c r="G886" i="4"/>
  <c r="E886" i="4"/>
  <c r="C886" i="4"/>
  <c r="G860" i="4"/>
  <c r="E860" i="4"/>
  <c r="C860" i="4"/>
  <c r="I842" i="4"/>
  <c r="G842" i="4"/>
  <c r="E842" i="4"/>
  <c r="C842" i="4"/>
  <c r="G827" i="4"/>
  <c r="E827" i="4"/>
  <c r="C827" i="4"/>
  <c r="I761" i="4"/>
  <c r="G761" i="4"/>
  <c r="E761" i="4"/>
  <c r="C761" i="4"/>
  <c r="G735" i="4"/>
  <c r="E735" i="4"/>
  <c r="C735" i="4"/>
  <c r="I717" i="4"/>
  <c r="G717" i="4"/>
  <c r="E717" i="4"/>
  <c r="C717" i="4"/>
  <c r="G702" i="4"/>
  <c r="E702" i="4"/>
  <c r="C702" i="4"/>
  <c r="I636" i="4"/>
  <c r="G636" i="4"/>
  <c r="E636" i="4"/>
  <c r="C636" i="4"/>
  <c r="G610" i="4"/>
  <c r="E610" i="4"/>
  <c r="C610" i="4"/>
  <c r="I592" i="4"/>
  <c r="G592" i="4"/>
  <c r="E592" i="4"/>
  <c r="C592" i="4"/>
  <c r="G577" i="4"/>
  <c r="E577" i="4"/>
  <c r="C577" i="4"/>
  <c r="L509" i="4"/>
  <c r="K509" i="4"/>
  <c r="J509" i="4"/>
  <c r="I509" i="4"/>
  <c r="H509" i="4"/>
  <c r="G509" i="4"/>
  <c r="F509" i="4"/>
  <c r="E509" i="4"/>
  <c r="D509" i="4"/>
  <c r="C509" i="4"/>
  <c r="I483" i="4"/>
  <c r="G483" i="4"/>
  <c r="E483" i="4"/>
  <c r="C483" i="4"/>
  <c r="L449" i="4"/>
  <c r="K449" i="4"/>
  <c r="J449" i="4"/>
  <c r="I449" i="4"/>
  <c r="H449" i="4"/>
  <c r="G449" i="4"/>
  <c r="F449" i="4"/>
  <c r="E449" i="4"/>
  <c r="D449" i="4"/>
  <c r="C449" i="4"/>
  <c r="G423" i="4"/>
  <c r="E423" i="4"/>
  <c r="C423" i="4"/>
  <c r="L406" i="4"/>
  <c r="K406" i="4"/>
  <c r="J406" i="4"/>
  <c r="I406" i="4"/>
  <c r="H406" i="4"/>
  <c r="G406" i="4"/>
  <c r="F406" i="4"/>
  <c r="E406" i="4"/>
  <c r="D406" i="4"/>
  <c r="C406" i="4"/>
  <c r="I391" i="4"/>
  <c r="G391" i="4"/>
  <c r="E391" i="4"/>
  <c r="C391" i="4"/>
  <c r="L376" i="4"/>
  <c r="K376" i="4"/>
  <c r="J376" i="4"/>
  <c r="I376" i="4"/>
  <c r="H376" i="4"/>
  <c r="G376" i="4"/>
  <c r="F376" i="4"/>
  <c r="E376" i="4"/>
  <c r="D376" i="4"/>
  <c r="C376" i="4"/>
  <c r="G361" i="4"/>
  <c r="E361" i="4"/>
  <c r="F1432" i="4" l="1"/>
  <c r="G1433" i="4" l="1"/>
  <c r="G1432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<sst xmlns="http://schemas.openxmlformats.org/spreadsheetml/2006/main" count="796" uniqueCount="177">
  <si>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</si>
  <si>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</si>
  <si>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</si>
  <si>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</si>
  <si>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</si>
  <si>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</si>
  <si>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</si>
  <si>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</si>
  <si>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</si>
  <si>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</si>
  <si>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</si>
  <si>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</si>
  <si>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</si>
  <si>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</si>
  <si>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</si>
  <si>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</si>
  <si>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</si>
  <si>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</si>
  <si>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</si>
  <si>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</si>
  <si>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</si>
  <si>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</si>
  <si>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</si>
  <si>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</si>
  <si>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</si>
  <si>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</si>
  <si>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</si>
  <si>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</si>
  <si>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</si>
  <si>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</si>
  <si>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</si>
  <si>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</si>
  <si>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</si>
  <si>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</si>
  <si>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</si>
  <si>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</si>
  <si>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</si>
  <si>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</si>
  <si>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</si>
  <si>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</si>
  <si>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</si>
  <si>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</si>
  <si>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</si>
  <si>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</si>
  <si>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</si>
  <si>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</si>
  <si>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</si>
  <si>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</si>
  <si>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</si>
  <si>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</si>
  <si>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</si>
  <si>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</si>
  <si>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</si>
  <si>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</si>
  <si>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</si>
  <si>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</si>
  <si>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</si>
  <si>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</si>
  <si>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</si>
  <si>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</si>
  <si>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</si>
  <si>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</si>
  <si>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</si>
  <si>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</si>
  <si>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</si>
  <si>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</si>
  <si>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</si>
  <si>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</si>
  <si>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</si>
  <si>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</si>
  <si>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</si>
  <si>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</si>
  <si>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</si>
  <si>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</si>
  <si>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</si>
  <si>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</si>
  <si>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</si>
  <si>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</si>
  <si>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</si>
  <si>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</si>
  <si>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</si>
  <si>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</si>
  <si>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</si>
  <si>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</si>
  <si>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</si>
  <si>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</si>
  <si>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</si>
  <si>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</si>
  <si>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</si>
  <si>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</si>
  <si>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</si>
  <si>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</si>
  <si>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</si>
  <si>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</si>
  <si>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</si>
  <si>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</si>
  <si>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</si>
  <si>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</si>
  <si>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</si>
  <si>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</si>
  <si>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</si>
  <si>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</si>
  <si>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</si>
  <si>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</si>
  <si>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</si>
  <si>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</si>
  <si>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</si>
  <si>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</si>
  <si>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</si>
  <si>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</si>
  <si>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</si>
  <si>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</si>
  <si>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</si>
  <si>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</si>
  <si>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</si>
  <si>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</si>
  <si>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</si>
  <si>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</si>
  <si>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</si>
  <si>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</si>
  <si>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</si>
  <si>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</si>
  <si>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</si>
  <si>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</si>
  <si>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</si>
  <si>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</si>
  <si>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</si>
  <si>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</si>
  <si>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</si>
  <si>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</si>
  <si>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</si>
  <si>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</si>
  <si>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</si>
  <si>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</si>
  <si>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</si>
  <si>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</si>
  <si>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</si>
  <si>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</si>
  <si>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</si>
  <si>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</si>
  <si>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</si>
  <si>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</si>
  <si>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</si>
  <si>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</si>
  <si>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</si>
  <si>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</si>
  <si>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</si>
  <si>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</si>
  <si>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</si>
  <si>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</si>
  <si>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</si>
  <si>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</si>
  <si>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</si>
  <si>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</si>
  <si>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</si>
  <si>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</si>
  <si>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JUNIO 2023</t>
  </si>
  <si>
    <t>1B.- COMPARACIONES JUNIO 2022 Y JUNIO 2023</t>
  </si>
  <si>
    <t>JUNIO 2022</t>
  </si>
  <si>
    <t>1C.- COMPARACIONES DE DATOS ACUMULADOS DE ENERO - JUNIO 2022 - 2023</t>
  </si>
  <si>
    <t>ENERO - JUNIO 2022</t>
  </si>
  <si>
    <t>ENERO - JUNIO 2023</t>
  </si>
  <si>
    <t>2B.- COMPARACIONES JUNIO 2022 Y JUNIO 2023</t>
  </si>
  <si>
    <t>2C.- COMPARACIONES DE DATOS ACUMULADOS DE ENERO - JUNIO 2022 - 2023</t>
  </si>
  <si>
    <t>3B.- COMPARACIONES JUNIO 2022 Y JUNIO 2023</t>
  </si>
  <si>
    <t>3C.- COMPARACIONES DE DATOS ACUMULADOS DE ENERO - JUNIO 2022 - 2023</t>
  </si>
  <si>
    <t>4B.- COMPARACIONES JUNIO 2022 Y JUNIO 2023</t>
  </si>
  <si>
    <t>4C.- COMPARACIONES DE DATOS ACUMULADOS DE ENERO - JUNIO 2022 - 2023</t>
  </si>
  <si>
    <t>5B.- COMPARACIONES JUNIO 2022 Y JUNIO 2023</t>
  </si>
  <si>
    <t>5C.- COMPARACIONES DE DATOS ACUMULADOS DE ENERO - JUNIO 2022 - 2023</t>
  </si>
  <si>
    <t>6B.- COMPARACIONES JUNIO 2022 Y JUNIO 2023</t>
  </si>
  <si>
    <t>6C.- COMPARACIONES DE DATOS ACUMULADOS DE ENERO - JUNIO 2022 - 2023</t>
  </si>
  <si>
    <t>7B.- COMPARACIONES JUNIO 2022 Y JUNIO 2023</t>
  </si>
  <si>
    <t>7C.- COMPARACIONES DE DATOS ACUMULADOS DE ENERO - JUNIO 2022 - 2023</t>
  </si>
  <si>
    <t>8B.- COMPARACIONES JUNIO 2022 Y JUNIO 2023</t>
  </si>
  <si>
    <t>8C.- COMPARACIONES DE DATOS ACUMULADOS DE ENERO - JUNIO 2022 - 2023</t>
  </si>
  <si>
    <t>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</si>
</sst>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8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000000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73" fillId="0" borderId="0"/>
  </cellStyleXfs>
  <cellXfs count="288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49" fontId="72" fillId="0" borderId="0" xfId="0" applyNumberFormat="1" applyFont="1" applyAlignment="1">
      <alignment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4" fontId="74" fillId="13" borderId="0" xfId="6" applyNumberFormat="1" applyFont="1" applyFill="1" applyAlignment="1">
      <alignment horizontal="center" vertical="center"/>
    </xf>
    <xf numFmtId="4" fontId="75" fillId="13" borderId="0" xfId="6" applyNumberFormat="1" applyFont="1" applyFill="1" applyAlignment="1">
      <alignment horizontal="center" vertical="center"/>
    </xf>
    <xf numFmtId="4" fontId="74" fillId="13" borderId="20" xfId="6" applyNumberFormat="1" applyFont="1" applyFill="1" applyBorder="1" applyAlignment="1">
      <alignment horizontal="center" vertical="center"/>
    </xf>
    <xf numFmtId="4" fontId="75" fillId="13" borderId="20" xfId="6" applyNumberFormat="1" applyFont="1" applyFill="1" applyBorder="1" applyAlignment="1">
      <alignment horizontal="center" vertical="center"/>
    </xf>
    <xf numFmtId="3" fontId="74" fillId="13" borderId="0" xfId="6" applyNumberFormat="1" applyFont="1" applyFill="1" applyAlignment="1">
      <alignment horizontal="center" vertical="center"/>
    </xf>
    <xf numFmtId="3" fontId="75" fillId="13" borderId="0" xfId="6" applyNumberFormat="1" applyFont="1" applyFill="1" applyAlignment="1">
      <alignment horizontal="center" vertical="center"/>
    </xf>
    <xf numFmtId="3" fontId="74" fillId="13" borderId="20" xfId="6" applyNumberFormat="1" applyFont="1" applyFill="1" applyBorder="1" applyAlignment="1">
      <alignment horizontal="center" vertical="center"/>
    </xf>
    <xf numFmtId="3" fontId="75" fillId="13" borderId="20" xfId="6" applyNumberFormat="1" applyFont="1" applyFill="1" applyBorder="1" applyAlignment="1">
      <alignment horizontal="center" vertical="center"/>
    </xf>
    <xf numFmtId="3" fontId="75" fillId="15" borderId="20" xfId="6" applyNumberFormat="1" applyFont="1" applyFill="1" applyBorder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10" fontId="75" fillId="15" borderId="22" xfId="6" applyNumberFormat="1" applyFont="1" applyFill="1" applyBorder="1" applyAlignment="1">
      <alignment horizontal="center" vertical="center"/>
    </xf>
    <xf numFmtId="2" fontId="75" fillId="15" borderId="20" xfId="6" applyNumberFormat="1" applyFont="1" applyFill="1" applyBorder="1" applyAlignment="1">
      <alignment horizontal="center" vertical="center"/>
    </xf>
    <xf numFmtId="3" fontId="75" fillId="0" borderId="0" xfId="6" applyNumberFormat="1" applyFont="1" applyAlignment="1">
      <alignment horizontal="center" vertical="center"/>
    </xf>
    <xf numFmtId="3" fontId="74" fillId="0" borderId="0" xfId="6" applyNumberFormat="1" applyFont="1" applyAlignment="1">
      <alignment horizontal="center" vertical="center"/>
    </xf>
    <xf numFmtId="3" fontId="75" fillId="0" borderId="20" xfId="6" applyNumberFormat="1" applyFont="1" applyBorder="1" applyAlignment="1">
      <alignment horizontal="center" vertical="center"/>
    </xf>
    <xf numFmtId="3" fontId="74" fillId="0" borderId="20" xfId="6" applyNumberFormat="1" applyFont="1" applyBorder="1" applyAlignment="1">
      <alignment horizontal="center" vertical="center"/>
    </xf>
    <xf numFmtId="3" fontId="74" fillId="0" borderId="21" xfId="6" applyNumberFormat="1" applyFont="1" applyBorder="1" applyAlignment="1">
      <alignment horizontal="center" vertical="center"/>
    </xf>
    <xf numFmtId="3" fontId="75" fillId="0" borderId="21" xfId="6" applyNumberFormat="1" applyFont="1" applyBorder="1" applyAlignment="1">
      <alignment horizontal="center" vertical="center"/>
    </xf>
    <xf numFmtId="3" fontId="78" fillId="0" borderId="0" xfId="6" applyNumberFormat="1" applyFont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9" fillId="0" borderId="0" xfId="6" applyNumberFormat="1" applyFont="1" applyAlignment="1">
      <alignment horizontal="center" vertical="center"/>
    </xf>
    <xf numFmtId="10" fontId="79" fillId="15" borderId="22" xfId="6" applyNumberFormat="1" applyFont="1" applyFill="1" applyBorder="1" applyAlignment="1">
      <alignment horizontal="center" vertical="center"/>
    </xf>
    <xf numFmtId="2" fontId="80" fillId="0" borderId="0" xfId="6" applyNumberFormat="1" applyFont="1" applyAlignment="1">
      <alignment horizontal="center" vertical="center"/>
    </xf>
    <xf numFmtId="2" fontId="80" fillId="15" borderId="22" xfId="6" applyNumberFormat="1" applyFont="1" applyFill="1" applyBorder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3" fontId="81" fillId="15" borderId="22" xfId="6" applyNumberFormat="1" applyFont="1" applyFill="1" applyBorder="1" applyAlignment="1">
      <alignment horizontal="center" vertical="center"/>
    </xf>
    <xf numFmtId="3" fontId="76" fillId="0" borderId="21" xfId="0" applyNumberFormat="1" applyFont="1" applyBorder="1" applyAlignment="1">
      <alignment horizontal="right" vertical="center"/>
    </xf>
    <xf numFmtId="3" fontId="76" fillId="0" borderId="0" xfId="0" applyNumberFormat="1" applyFont="1" applyAlignment="1">
      <alignment horizontal="right" vertical="center"/>
    </xf>
    <xf numFmtId="3" fontId="77" fillId="14" borderId="22" xfId="0" applyNumberFormat="1" applyFont="1" applyFill="1" applyBorder="1" applyAlignment="1">
      <alignment horizontal="right" vertical="center"/>
    </xf>
    <xf numFmtId="10" fontId="77" fillId="14" borderId="22" xfId="0" applyNumberFormat="1" applyFont="1" applyFill="1" applyBorder="1" applyAlignment="1">
      <alignment horizontal="right" vertical="center"/>
    </xf>
    <xf numFmtId="2" fontId="77" fillId="14" borderId="20" xfId="0" applyNumberFormat="1" applyFont="1" applyFill="1" applyBorder="1" applyAlignment="1">
      <alignment horizontal="right" vertical="center"/>
    </xf>
    <xf numFmtId="3" fontId="74" fillId="0" borderId="20" xfId="6" applyNumberFormat="1" applyFont="1" applyBorder="1" applyAlignment="1">
      <alignment horizontal="center" vertical="center"/>
    </xf>
    <xf numFmtId="3" fontId="75" fillId="0" borderId="0" xfId="6" applyNumberFormat="1" applyFont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75" fillId="0" borderId="21" xfId="6" applyNumberFormat="1" applyFont="1" applyBorder="1" applyAlignment="1">
      <alignment horizontal="center" vertical="center"/>
    </xf>
    <xf numFmtId="10" fontId="75" fillId="0" borderId="20" xfId="6" applyNumberFormat="1" applyFont="1" applyBorder="1" applyAlignment="1">
      <alignment horizontal="center" vertical="center"/>
    </xf>
    <xf numFmtId="3" fontId="74" fillId="0" borderId="21" xfId="6" applyNumberFormat="1" applyFont="1" applyBorder="1" applyAlignment="1">
      <alignment horizontal="center" vertical="center"/>
    </xf>
    <xf numFmtId="0" fontId="75" fillId="0" borderId="0" xfId="6" applyFont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3" fontId="74" fillId="0" borderId="0" xfId="6" applyNumberFormat="1" applyFont="1" applyAlignment="1">
      <alignment horizontal="center" vertical="center"/>
    </xf>
    <xf numFmtId="3" fontId="75" fillId="0" borderId="20" xfId="6" applyNumberFormat="1" applyFont="1" applyBorder="1" applyAlignment="1">
      <alignment horizontal="center" vertical="center"/>
    </xf>
    <xf numFmtId="0" fontId="75" fillId="0" borderId="20" xfId="6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10" fontId="75" fillId="0" borderId="0" xfId="6" applyNumberFormat="1" applyFont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4" fillId="8" borderId="2" xfId="3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33" fillId="0" borderId="3" xfId="3" applyFont="1" applyBorder="1" applyAlignment="1">
      <alignment horizontal="left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/>
    <cellStyle name="Normal 3" xfId="4"/>
    <cellStyle name="Normal 4" xfId="5"/>
    <cellStyle name="Normal 5" xfId="6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4AB5C4"/>
      <color rgb="FF029676"/>
      <color rgb="FF76801F"/>
      <color rgb="FF325F22"/>
      <color rgb="FF8AB833"/>
      <color rgb="FFC0CF3A"/>
      <color rgb="FF549E39"/>
      <color rgb="FF536E1F"/>
      <color rgb="FF066686"/>
      <color rgb="FF0039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7444016"/>
        <c:axId val="307443232"/>
      </c:barChart>
      <c:catAx>
        <c:axId val="30744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44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443232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4440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2023'!$B$481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2023'!$C$480:$H$480</c15:sqref>
                  </c15:fullRef>
                </c:ext>
              </c:extLst>
              <c:f>('JUNIO 2023'!$C$480,'JUNIO 2023'!$E$480,'JUNIO 2023'!$G$480)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2023'!$C$481:$H$481</c15:sqref>
                  </c15:fullRef>
                </c:ext>
              </c:extLst>
              <c:f>('JUNIO 2023'!$C$481,'JUNIO 2023'!$E$481,'JUNIO 2023'!$G$481)</c:f>
              <c:numCache>
                <c:formatCode>#,##0</c:formatCode>
                <c:ptCount val="3"/>
                <c:pt idx="0">
                  <c:v>4319681</c:v>
                </c:pt>
                <c:pt idx="1">
                  <c:v>1001133</c:v>
                </c:pt>
                <c:pt idx="2">
                  <c:v>5320814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2023'!$B$482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2023'!$C$480:$H$480</c15:sqref>
                  </c15:fullRef>
                </c:ext>
              </c:extLst>
              <c:f>('JUNIO 2023'!$C$480,'JUNIO 2023'!$E$480,'JUNIO 2023'!$G$480)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2023'!$C$482:$H$482</c15:sqref>
                  </c15:fullRef>
                </c:ext>
              </c:extLst>
              <c:f>('JUNIO 2023'!$C$482,'JUNIO 2023'!$E$482,'JUNIO 2023'!$G$482)</c:f>
              <c:numCache>
                <c:formatCode>#,##0</c:formatCode>
                <c:ptCount val="3"/>
                <c:pt idx="0">
                  <c:v>4872489</c:v>
                </c:pt>
                <c:pt idx="1">
                  <c:v>1295822</c:v>
                </c:pt>
                <c:pt idx="2">
                  <c:v>6168311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1808440"/>
        <c:axId val="131812752"/>
      </c:barChart>
      <c:catAx>
        <c:axId val="13180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12752"/>
        <c:crosses val="autoZero"/>
        <c:auto val="0"/>
        <c:lblAlgn val="ctr"/>
        <c:lblOffset val="100"/>
        <c:noMultiLvlLbl val="0"/>
      </c:catAx>
      <c:valAx>
        <c:axId val="13181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08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2023'!$B$507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2023'!$C$506:$K$506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2023'!$C$507:$K$507</c:f>
              <c:numCache>
                <c:formatCode>#,##0</c:formatCode>
                <c:ptCount val="9"/>
                <c:pt idx="0">
                  <c:v>518949</c:v>
                </c:pt>
                <c:pt idx="1">
                  <c:v>913077</c:v>
                </c:pt>
                <c:pt idx="2">
                  <c:v>841919</c:v>
                </c:pt>
                <c:pt idx="3">
                  <c:v>278342</c:v>
                </c:pt>
                <c:pt idx="4">
                  <c:v>933628</c:v>
                </c:pt>
                <c:pt idx="5">
                  <c:v>584938</c:v>
                </c:pt>
                <c:pt idx="6">
                  <c:v>313101</c:v>
                </c:pt>
                <c:pt idx="7">
                  <c:v>660778</c:v>
                </c:pt>
                <c:pt idx="8">
                  <c:v>276082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'JUNIO 2023'!$B$508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2023'!$C$506:$K$506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2023'!$C$508:$K$508</c:f>
              <c:numCache>
                <c:formatCode>#,##0</c:formatCode>
                <c:ptCount val="9"/>
                <c:pt idx="0">
                  <c:v>616600</c:v>
                </c:pt>
                <c:pt idx="1">
                  <c:v>1042946</c:v>
                </c:pt>
                <c:pt idx="2">
                  <c:v>1034917</c:v>
                </c:pt>
                <c:pt idx="3">
                  <c:v>300319</c:v>
                </c:pt>
                <c:pt idx="4">
                  <c:v>1097503</c:v>
                </c:pt>
                <c:pt idx="5">
                  <c:v>689178</c:v>
                </c:pt>
                <c:pt idx="6">
                  <c:v>340707</c:v>
                </c:pt>
                <c:pt idx="7">
                  <c:v>753192</c:v>
                </c:pt>
                <c:pt idx="8">
                  <c:v>292949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1813536"/>
        <c:axId val="131813928"/>
      </c:barChart>
      <c:catAx>
        <c:axId val="13181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13928"/>
        <c:crosses val="autoZero"/>
        <c:auto val="1"/>
        <c:lblAlgn val="ctr"/>
        <c:lblOffset val="100"/>
        <c:noMultiLvlLbl val="0"/>
      </c:catAx>
      <c:valAx>
        <c:axId val="13181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1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2023'!$B$447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2023'!$C$446:$K$446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2023'!$C$447:$K$447</c:f>
              <c:numCache>
                <c:formatCode>#,##0</c:formatCode>
                <c:ptCount val="9"/>
                <c:pt idx="0">
                  <c:v>304266</c:v>
                </c:pt>
                <c:pt idx="1">
                  <c:v>592415</c:v>
                </c:pt>
                <c:pt idx="2">
                  <c:v>531694</c:v>
                </c:pt>
                <c:pt idx="3">
                  <c:v>166703</c:v>
                </c:pt>
                <c:pt idx="4">
                  <c:v>521879</c:v>
                </c:pt>
                <c:pt idx="5">
                  <c:v>376299</c:v>
                </c:pt>
                <c:pt idx="6">
                  <c:v>170496</c:v>
                </c:pt>
                <c:pt idx="7">
                  <c:v>404963</c:v>
                </c:pt>
                <c:pt idx="8">
                  <c:v>170625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'JUNIO 2023'!$B$448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2023'!$C$446:$K$446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2023'!$C$448:$K$448</c:f>
              <c:numCache>
                <c:formatCode>#,##0</c:formatCode>
                <c:ptCount val="9"/>
                <c:pt idx="0">
                  <c:v>368435</c:v>
                </c:pt>
                <c:pt idx="1">
                  <c:v>701424</c:v>
                </c:pt>
                <c:pt idx="2">
                  <c:v>666228</c:v>
                </c:pt>
                <c:pt idx="3">
                  <c:v>178785</c:v>
                </c:pt>
                <c:pt idx="4">
                  <c:v>639427</c:v>
                </c:pt>
                <c:pt idx="5">
                  <c:v>461525</c:v>
                </c:pt>
                <c:pt idx="6">
                  <c:v>179657</c:v>
                </c:pt>
                <c:pt idx="7">
                  <c:v>455780</c:v>
                </c:pt>
                <c:pt idx="8">
                  <c:v>177605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1807656"/>
        <c:axId val="131809616"/>
      </c:barChart>
      <c:catAx>
        <c:axId val="131807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09616"/>
        <c:crosses val="autoZero"/>
        <c:auto val="1"/>
        <c:lblAlgn val="ctr"/>
        <c:lblOffset val="100"/>
        <c:noMultiLvlLbl val="0"/>
      </c:catAx>
      <c:valAx>
        <c:axId val="13180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07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2023'!$B$575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2023'!$C$574:$H$574</c15:sqref>
                  </c15:fullRef>
                </c:ext>
              </c:extLst>
              <c:f>('JUNIO 2023'!$C$574,'JUNIO 2023'!$E$574,'JUNIO 2023'!$G$574)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2023'!$C$575:$H$575</c15:sqref>
                  </c15:fullRef>
                </c:ext>
              </c:extLst>
              <c:f>('JUNIO 2023'!$C$575,'JUNIO 2023'!$E$575,'JUNIO 2023'!$G$575)</c:f>
              <c:numCache>
                <c:formatCode>#,##0</c:formatCode>
                <c:ptCount val="3"/>
                <c:pt idx="0">
                  <c:v>372344</c:v>
                </c:pt>
                <c:pt idx="1">
                  <c:v>121282</c:v>
                </c:pt>
                <c:pt idx="2">
                  <c:v>493626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'JUNIO 2023'!$B$576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2023'!$C$574:$H$574</c15:sqref>
                  </c15:fullRef>
                </c:ext>
              </c:extLst>
              <c:f>('JUNIO 2023'!$C$574,'JUNIO 2023'!$E$574,'JUNIO 2023'!$G$574)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2023'!$C$576:$H$576</c15:sqref>
                  </c15:fullRef>
                </c:ext>
              </c:extLst>
              <c:f>('JUNIO 2023'!$C$576,'JUNIO 2023'!$E$576,'JUNIO 2023'!$G$576)</c:f>
              <c:numCache>
                <c:formatCode>#,##0</c:formatCode>
                <c:ptCount val="3"/>
                <c:pt idx="0">
                  <c:v>407870</c:v>
                </c:pt>
                <c:pt idx="1">
                  <c:v>146603</c:v>
                </c:pt>
                <c:pt idx="2">
                  <c:v>554473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1809224"/>
        <c:axId val="1318100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2023'!$B$574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2023'!$C$574:$H$574</c15:sqref>
                        </c15:fullRef>
                        <c15:formulaRef>
                          <c15:sqref>('JUNIO 2023'!$C$574,'JUNIO 2023'!$E$574,'JUNIO 2023'!$G$574)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2023'!$C$574:$H$574</c15:sqref>
                        </c15:fullRef>
                        <c15:formulaRef>
                          <c15:sqref>('JUNIO 2023'!$C$574,'JUNIO 2023'!$E$574,'JUNIO 2023'!$G$574)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131809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10008"/>
        <c:crosses val="autoZero"/>
        <c:auto val="0"/>
        <c:lblAlgn val="ctr"/>
        <c:lblOffset val="100"/>
        <c:noMultiLvlLbl val="0"/>
      </c:catAx>
      <c:valAx>
        <c:axId val="131810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09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2023'!$B$590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2023'!$C$589:$H$589</c15:sqref>
                  </c15:fullRef>
                </c:ext>
              </c:extLst>
              <c:f>('JUNIO 2023'!$C$589,'JUNIO 2023'!$E$589,'JUNIO 2023'!$G$589)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2023'!$C$590:$H$590</c15:sqref>
                  </c15:fullRef>
                </c:ext>
              </c:extLst>
              <c:f>('JUNIO 2023'!$C$590,'JUNIO 2023'!$E$590,'JUNIO 2023'!$G$590)</c:f>
              <c:numCache>
                <c:formatCode>#,##0</c:formatCode>
                <c:ptCount val="3"/>
                <c:pt idx="0">
                  <c:v>581031</c:v>
                </c:pt>
                <c:pt idx="1">
                  <c:v>175547</c:v>
                </c:pt>
                <c:pt idx="2">
                  <c:v>756578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'JUNIO 2023'!$B$591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2023'!$C$589:$H$589</c15:sqref>
                  </c15:fullRef>
                </c:ext>
              </c:extLst>
              <c:f>('JUNIO 2023'!$C$589,'JUNIO 2023'!$E$589,'JUNIO 2023'!$G$589)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2023'!$C$591:$H$591</c15:sqref>
                  </c15:fullRef>
                </c:ext>
              </c:extLst>
              <c:f>('JUNIO 2023'!$C$591,'JUNIO 2023'!$E$591,'JUNIO 2023'!$G$591)</c:f>
              <c:numCache>
                <c:formatCode>#,##0</c:formatCode>
                <c:ptCount val="3"/>
                <c:pt idx="0">
                  <c:v>614010</c:v>
                </c:pt>
                <c:pt idx="1">
                  <c:v>202701</c:v>
                </c:pt>
                <c:pt idx="2">
                  <c:v>816711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015080"/>
        <c:axId val="1320139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2023'!$B$589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2023'!$C$589:$H$589</c15:sqref>
                        </c15:fullRef>
                        <c15:formulaRef>
                          <c15:sqref>('JUNIO 2023'!$C$589,'JUNIO 2023'!$E$589,'JUNIO 2023'!$G$589)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2023'!$C$589:$H$589</c15:sqref>
                        </c15:fullRef>
                        <c15:formulaRef>
                          <c15:sqref>('JUNIO 2023'!$C$589,'JUNIO 2023'!$E$589,'JUNIO 2023'!$G$589)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13201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013904"/>
        <c:crosses val="autoZero"/>
        <c:auto val="0"/>
        <c:lblAlgn val="ctr"/>
        <c:lblOffset val="100"/>
        <c:noMultiLvlLbl val="0"/>
      </c:catAx>
      <c:valAx>
        <c:axId val="132013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01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2023'!$C$331:$L$331</c15:sqref>
                  </c15:fullRef>
                </c:ext>
              </c:extLst>
              <c:f>'JUNIO 2023'!$C$331:$K$331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2023'!$C$332:$L$332</c15:sqref>
                  </c15:fullRef>
                </c:ext>
              </c:extLst>
              <c:f>'JUNIO 2023'!$C$332:$K$332</c:f>
              <c:numCache>
                <c:formatCode>#,##0</c:formatCode>
                <c:ptCount val="9"/>
                <c:pt idx="0">
                  <c:v>72623</c:v>
                </c:pt>
                <c:pt idx="1">
                  <c:v>152715</c:v>
                </c:pt>
                <c:pt idx="2">
                  <c:v>169330</c:v>
                </c:pt>
                <c:pt idx="3">
                  <c:v>44329</c:v>
                </c:pt>
                <c:pt idx="4">
                  <c:v>121020</c:v>
                </c:pt>
                <c:pt idx="5">
                  <c:v>95344</c:v>
                </c:pt>
                <c:pt idx="6">
                  <c:v>39655</c:v>
                </c:pt>
                <c:pt idx="7">
                  <c:v>102983</c:v>
                </c:pt>
                <c:pt idx="8">
                  <c:v>38580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7596792950577666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803-42D7-A0C8-8191C2ABC7B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2023'!$C$331:$L$331</c15:sqref>
                  </c15:fullRef>
                </c:ext>
              </c:extLst>
              <c:f>'JUNIO 2023'!$C$331:$K$331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2023'!$C$335:$L$335</c15:sqref>
                  </c15:fullRef>
                </c:ext>
              </c:extLst>
              <c:f>'JUNIO 2023'!$C$335:$K$335</c:f>
              <c:numCache>
                <c:formatCode>#,##0</c:formatCode>
                <c:ptCount val="9"/>
                <c:pt idx="0">
                  <c:v>118779</c:v>
                </c:pt>
                <c:pt idx="1">
                  <c:v>218346</c:v>
                </c:pt>
                <c:pt idx="2">
                  <c:v>251566</c:v>
                </c:pt>
                <c:pt idx="3">
                  <c:v>73800</c:v>
                </c:pt>
                <c:pt idx="4">
                  <c:v>215660</c:v>
                </c:pt>
                <c:pt idx="5">
                  <c:v>143971</c:v>
                </c:pt>
                <c:pt idx="6">
                  <c:v>72001</c:v>
                </c:pt>
                <c:pt idx="7">
                  <c:v>157938</c:v>
                </c:pt>
                <c:pt idx="8">
                  <c:v>69704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2023'!$B$548:$B$556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2023'!$E$548:$E$556</c:f>
              <c:numCache>
                <c:formatCode>#,##0</c:formatCode>
                <c:ptCount val="9"/>
                <c:pt idx="0">
                  <c:v>42716</c:v>
                </c:pt>
                <c:pt idx="1">
                  <c:v>99223</c:v>
                </c:pt>
                <c:pt idx="2">
                  <c:v>101151</c:v>
                </c:pt>
                <c:pt idx="3">
                  <c:v>30955</c:v>
                </c:pt>
                <c:pt idx="4">
                  <c:v>85437</c:v>
                </c:pt>
                <c:pt idx="5">
                  <c:v>64623</c:v>
                </c:pt>
                <c:pt idx="6">
                  <c:v>22544</c:v>
                </c:pt>
                <c:pt idx="7">
                  <c:v>83212</c:v>
                </c:pt>
                <c:pt idx="8">
                  <c:v>24612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2023'!$B$548:$B$556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2023'!$H$548:$H$556</c:f>
              <c:numCache>
                <c:formatCode>#,##0</c:formatCode>
                <c:ptCount val="9"/>
                <c:pt idx="0">
                  <c:v>63192</c:v>
                </c:pt>
                <c:pt idx="1">
                  <c:v>138161</c:v>
                </c:pt>
                <c:pt idx="2">
                  <c:v>143972</c:v>
                </c:pt>
                <c:pt idx="3">
                  <c:v>50660</c:v>
                </c:pt>
                <c:pt idx="4">
                  <c:v>140142</c:v>
                </c:pt>
                <c:pt idx="5">
                  <c:v>86898</c:v>
                </c:pt>
                <c:pt idx="6">
                  <c:v>34908</c:v>
                </c:pt>
                <c:pt idx="7">
                  <c:v>119086</c:v>
                </c:pt>
                <c:pt idx="8">
                  <c:v>39692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2023'!$B$608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2023'!$C$607:$H$607</c15:sqref>
                  </c15:fullRef>
                </c:ext>
              </c:extLst>
              <c:f>('JUNIO 2023'!$C$607,'JUNIO 2023'!$E$607,'JUNIO 2023'!$G$607)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2023'!$C$608:$H$608</c15:sqref>
                  </c15:fullRef>
                </c:ext>
              </c:extLst>
              <c:f>('JUNIO 2023'!$C$608,'JUNIO 2023'!$E$608,'JUNIO 2023'!$G$608)</c:f>
              <c:numCache>
                <c:formatCode>#,##0</c:formatCode>
                <c:ptCount val="3"/>
                <c:pt idx="0">
                  <c:v>1823320</c:v>
                </c:pt>
                <c:pt idx="1">
                  <c:v>477710</c:v>
                </c:pt>
                <c:pt idx="2">
                  <c:v>2301030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'JUNIO 2023'!$B$609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2023'!$C$607:$H$607</c15:sqref>
                  </c15:fullRef>
                </c:ext>
              </c:extLst>
              <c:f>('JUNIO 2023'!$C$607,'JUNIO 2023'!$E$607,'JUNIO 2023'!$G$607)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2023'!$C$609:$H$609</c15:sqref>
                  </c15:fullRef>
                </c:ext>
              </c:extLst>
              <c:f>('JUNIO 2023'!$C$609,'JUNIO 2023'!$E$609,'JUNIO 2023'!$G$609)</c:f>
              <c:numCache>
                <c:formatCode>#,##0</c:formatCode>
                <c:ptCount val="3"/>
                <c:pt idx="0">
                  <c:v>2038580</c:v>
                </c:pt>
                <c:pt idx="1">
                  <c:v>606185</c:v>
                </c:pt>
                <c:pt idx="2">
                  <c:v>2644765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020568"/>
        <c:axId val="1320186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2023'!$B$607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2023'!$C$607:$H$607</c15:sqref>
                        </c15:fullRef>
                        <c15:formulaRef>
                          <c15:sqref>('JUNIO 2023'!$C$607,'JUNIO 2023'!$E$607,'JUNIO 2023'!$G$607)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2023'!$C$607:$H$607</c15:sqref>
                        </c15:fullRef>
                        <c15:formulaRef>
                          <c15:sqref>('JUNIO 2023'!$C$607,'JUNIO 2023'!$E$607,'JUNIO 2023'!$G$607)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132020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018608"/>
        <c:crosses val="autoZero"/>
        <c:auto val="0"/>
        <c:lblAlgn val="ctr"/>
        <c:lblOffset val="100"/>
        <c:noMultiLvlLbl val="0"/>
      </c:catAx>
      <c:valAx>
        <c:axId val="1320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020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7443624"/>
        <c:axId val="307444408"/>
        <c:axId val="0"/>
      </c:bar3DChart>
      <c:catAx>
        <c:axId val="30744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444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444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443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2023'!$B$634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2023'!$C$633:$H$633</c15:sqref>
                  </c15:fullRef>
                </c:ext>
              </c:extLst>
              <c:f>('JUNIO 2023'!$C$633,'JUNIO 2023'!$E$633,'JUNIO 2023'!$G$633)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2023'!$C$634:$H$634</c15:sqref>
                  </c15:fullRef>
                </c:ext>
              </c:extLst>
              <c:f>('JUNIO 2023'!$C$634,'JUNIO 2023'!$E$634,'JUNIO 2023'!$G$634)</c:f>
              <c:numCache>
                <c:formatCode>#,##0</c:formatCode>
                <c:ptCount val="3"/>
                <c:pt idx="0">
                  <c:v>2828981</c:v>
                </c:pt>
                <c:pt idx="1">
                  <c:v>698421</c:v>
                </c:pt>
                <c:pt idx="2">
                  <c:v>3527402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'JUNIO 2023'!$B$635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2023'!$C$633:$H$633</c15:sqref>
                  </c15:fullRef>
                </c:ext>
              </c:extLst>
              <c:f>('JUNIO 2023'!$C$633,'JUNIO 2023'!$E$633,'JUNIO 2023'!$G$633)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2023'!$C$635:$H$635</c15:sqref>
                  </c15:fullRef>
                </c:ext>
              </c:extLst>
              <c:f>('JUNIO 2023'!$C$635,'JUNIO 2023'!$E$635,'JUNIO 2023'!$G$635)</c:f>
              <c:numCache>
                <c:formatCode>#,##0</c:formatCode>
                <c:ptCount val="3"/>
                <c:pt idx="0">
                  <c:v>3147864</c:v>
                </c:pt>
                <c:pt idx="1">
                  <c:v>863419</c:v>
                </c:pt>
                <c:pt idx="2">
                  <c:v>4011283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013512"/>
        <c:axId val="3433853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2023'!$B$633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2023'!$C$633:$H$633</c15:sqref>
                        </c15:fullRef>
                        <c15:formulaRef>
                          <c15:sqref>('JUNIO 2023'!$C$633,'JUNIO 2023'!$E$633,'JUNIO 2023'!$G$633)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2023'!$C$633:$H$633</c15:sqref>
                        </c15:fullRef>
                        <c15:formulaRef>
                          <c15:sqref>('JUNIO 2023'!$C$633,'JUNIO 2023'!$E$633,'JUNIO 2023'!$G$633)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132013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5360"/>
        <c:crosses val="autoZero"/>
        <c:auto val="0"/>
        <c:lblAlgn val="ctr"/>
        <c:lblOffset val="100"/>
        <c:noMultiLvlLbl val="0"/>
      </c:catAx>
      <c:valAx>
        <c:axId val="34338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013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1.4841267013802298E-2"/>
                  <c:y val="-3.98013101704488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8.8194078688442451E-2"/>
                  <c:y val="-7.81749665993767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7.1439687840440117E-3"/>
                  <c:y val="1.83032653379621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4256016875227156E-2"/>
                  <c:y val="1.515528157367091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rgbClr val="325F22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AAC2B8D-107A-4F2F-8AC4-9BB14505579C}" type="CATEGORYNAME">
                      <a:rPr lang="en-US"/>
                      <a:pPr>
                        <a:defRPr sz="900">
                          <a:solidFill>
                            <a:srgbClr val="325F22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1858275186514828E-2"/>
                  <c:y val="-3.23311332464104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0084884611423033E-2"/>
                  <c:y val="-1.10605901671091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2023'!$B$673:$B$681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2023'!$E$673:$E$681</c:f>
              <c:numCache>
                <c:formatCode>#,##0</c:formatCode>
                <c:ptCount val="9"/>
                <c:pt idx="0">
                  <c:v>538</c:v>
                </c:pt>
                <c:pt idx="1">
                  <c:v>3156</c:v>
                </c:pt>
                <c:pt idx="2">
                  <c:v>7585</c:v>
                </c:pt>
                <c:pt idx="3">
                  <c:v>203</c:v>
                </c:pt>
                <c:pt idx="4">
                  <c:v>1697</c:v>
                </c:pt>
                <c:pt idx="5">
                  <c:v>1249</c:v>
                </c:pt>
                <c:pt idx="6">
                  <c:v>25</c:v>
                </c:pt>
                <c:pt idx="7">
                  <c:v>1130</c:v>
                </c:pt>
                <c:pt idx="8">
                  <c:v>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-4.8097121443405472E-3"/>
                  <c:y val="3.552561372884257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89DB87C-D8EB-465C-B828-C7380D540DF0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4394282088577083E-2"/>
                  <c:y val="4.00541066688941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719994992881533E-2"/>
                  <c:y val="2.10963163484305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65887753270218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5804502183826738E-3"/>
                  <c:y val="-2.57765261609325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2023'!$B$673:$B$681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2023'!$H$673:$H$681</c:f>
              <c:numCache>
                <c:formatCode>#,##0</c:formatCode>
                <c:ptCount val="9"/>
                <c:pt idx="0">
                  <c:v>1045</c:v>
                </c:pt>
                <c:pt idx="1">
                  <c:v>3888</c:v>
                </c:pt>
                <c:pt idx="2">
                  <c:v>9365</c:v>
                </c:pt>
                <c:pt idx="3">
                  <c:v>540</c:v>
                </c:pt>
                <c:pt idx="4">
                  <c:v>2780</c:v>
                </c:pt>
                <c:pt idx="5">
                  <c:v>2573</c:v>
                </c:pt>
                <c:pt idx="6">
                  <c:v>25</c:v>
                </c:pt>
                <c:pt idx="7">
                  <c:v>3699</c:v>
                </c:pt>
                <c:pt idx="8">
                  <c:v>2773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2023'!$B$700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2023'!$C$699:$H$699</c15:sqref>
                  </c15:fullRef>
                </c:ext>
              </c:extLst>
              <c:f>('JUNIO 2023'!$C$699,'JUNIO 2023'!$E$699,'JUNIO 2023'!$G$699)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2023'!$C$700:$H$700</c15:sqref>
                  </c15:fullRef>
                </c:ext>
              </c:extLst>
              <c:f>('JUNIO 2023'!$C$700,'JUNIO 2023'!$E$700,'JUNIO 2023'!$G$700)</c:f>
              <c:numCache>
                <c:formatCode>#,##0</c:formatCode>
                <c:ptCount val="3"/>
                <c:pt idx="0">
                  <c:v>10546</c:v>
                </c:pt>
                <c:pt idx="1">
                  <c:v>5918</c:v>
                </c:pt>
                <c:pt idx="2">
                  <c:v>16464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'JUNIO 2023'!$B$701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2023'!$C$699:$H$699</c15:sqref>
                  </c15:fullRef>
                </c:ext>
              </c:extLst>
              <c:f>('JUNIO 2023'!$C$699,'JUNIO 2023'!$E$699,'JUNIO 2023'!$G$699)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2023'!$C$701:$H$701</c15:sqref>
                  </c15:fullRef>
                </c:ext>
              </c:extLst>
              <c:f>('JUNIO 2023'!$C$701,'JUNIO 2023'!$E$701,'JUNIO 2023'!$G$701)</c:f>
              <c:numCache>
                <c:formatCode>#,##0</c:formatCode>
                <c:ptCount val="3"/>
                <c:pt idx="0">
                  <c:v>11528</c:v>
                </c:pt>
                <c:pt idx="1">
                  <c:v>4807</c:v>
                </c:pt>
                <c:pt idx="2">
                  <c:v>16335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799928"/>
        <c:axId val="132800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2023'!$B$699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2023'!$C$699:$H$699</c15:sqref>
                        </c15:fullRef>
                        <c15:formulaRef>
                          <c15:sqref>('JUNIO 2023'!$C$699,'JUNIO 2023'!$E$699,'JUNIO 2023'!$G$699)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2023'!$C$699:$H$699</c15:sqref>
                        </c15:fullRef>
                        <c15:formulaRef>
                          <c15:sqref>('JUNIO 2023'!$C$699,'JUNIO 2023'!$E$699,'JUNIO 2023'!$G$699)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132799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800320"/>
        <c:crosses val="autoZero"/>
        <c:auto val="0"/>
        <c:lblAlgn val="ctr"/>
        <c:lblOffset val="100"/>
        <c:noMultiLvlLbl val="0"/>
      </c:catAx>
      <c:valAx>
        <c:axId val="13280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79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2023'!$B$715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2023'!$C$714:$H$714</c15:sqref>
                  </c15:fullRef>
                </c:ext>
              </c:extLst>
              <c:f>('JUNIO 2023'!$C$714,'JUNIO 2023'!$E$714,'JUNIO 2023'!$G$714)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2023'!$C$715:$H$715</c15:sqref>
                  </c15:fullRef>
                </c:ext>
              </c:extLst>
              <c:f>('JUNIO 2023'!$C$715,'JUNIO 2023'!$E$715,'JUNIO 2023'!$G$715)</c:f>
              <c:numCache>
                <c:formatCode>#,##0</c:formatCode>
                <c:ptCount val="3"/>
                <c:pt idx="0">
                  <c:v>19018</c:v>
                </c:pt>
                <c:pt idx="1">
                  <c:v>9278</c:v>
                </c:pt>
                <c:pt idx="2">
                  <c:v>28296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'JUNIO 2023'!$B$716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2023'!$C$714:$H$714</c15:sqref>
                  </c15:fullRef>
                </c:ext>
              </c:extLst>
              <c:f>('JUNIO 2023'!$C$714,'JUNIO 2023'!$E$714,'JUNIO 2023'!$G$714)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2023'!$C$716:$H$716</c15:sqref>
                  </c15:fullRef>
                </c:ext>
              </c:extLst>
              <c:f>('JUNIO 2023'!$C$716,'JUNIO 2023'!$E$716,'JUNIO 2023'!$G$716)</c:f>
              <c:numCache>
                <c:formatCode>#,##0</c:formatCode>
                <c:ptCount val="3"/>
                <c:pt idx="0">
                  <c:v>20795</c:v>
                </c:pt>
                <c:pt idx="1">
                  <c:v>5893</c:v>
                </c:pt>
                <c:pt idx="2">
                  <c:v>26688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800712"/>
        <c:axId val="132801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2023'!$B$714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2023'!$C$714:$H$714</c15:sqref>
                        </c15:fullRef>
                        <c15:formulaRef>
                          <c15:sqref>('JUNIO 2023'!$C$714,'JUNIO 2023'!$E$714,'JUNIO 2023'!$G$714)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2023'!$C$714:$H$714</c15:sqref>
                        </c15:fullRef>
                        <c15:formulaRef>
                          <c15:sqref>('JUNIO 2023'!$C$714,'JUNIO 2023'!$E$714,'JUNIO 2023'!$G$714)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13280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801888"/>
        <c:crosses val="autoZero"/>
        <c:auto val="0"/>
        <c:lblAlgn val="ctr"/>
        <c:lblOffset val="100"/>
        <c:noMultiLvlLbl val="0"/>
      </c:catAx>
      <c:valAx>
        <c:axId val="13280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800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2023'!$B$733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2023'!$C$732:$H$732</c15:sqref>
                  </c15:fullRef>
                </c:ext>
              </c:extLst>
              <c:f>('JUNIO 2023'!$C$732,'JUNIO 2023'!$E$732,'JUNIO 2023'!$G$732)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2023'!$C$733:$H$733</c15:sqref>
                  </c15:fullRef>
                </c:ext>
              </c:extLst>
              <c:f>('JUNIO 2023'!$C$733,'JUNIO 2023'!$E$733,'JUNIO 2023'!$G$733)</c:f>
              <c:numCache>
                <c:formatCode>#,##0</c:formatCode>
                <c:ptCount val="3"/>
                <c:pt idx="0">
                  <c:v>38198</c:v>
                </c:pt>
                <c:pt idx="1">
                  <c:v>13860</c:v>
                </c:pt>
                <c:pt idx="2">
                  <c:v>52058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'JUNIO 2023'!$B$734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2023'!$C$732:$H$732</c15:sqref>
                  </c15:fullRef>
                </c:ext>
              </c:extLst>
              <c:f>('JUNIO 2023'!$C$732,'JUNIO 2023'!$E$732,'JUNIO 2023'!$G$732)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2023'!$C$734:$H$734</c15:sqref>
                  </c15:fullRef>
                </c:ext>
              </c:extLst>
              <c:f>('JUNIO 2023'!$C$734,'JUNIO 2023'!$E$734,'JUNIO 2023'!$G$734)</c:f>
              <c:numCache>
                <c:formatCode>#,##0</c:formatCode>
                <c:ptCount val="3"/>
                <c:pt idx="0">
                  <c:v>52723</c:v>
                </c:pt>
                <c:pt idx="1">
                  <c:v>21323</c:v>
                </c:pt>
                <c:pt idx="2">
                  <c:v>74046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804240"/>
        <c:axId val="1328026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2023'!$B$732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2023'!$C$732:$H$732</c15:sqref>
                        </c15:fullRef>
                        <c15:formulaRef>
                          <c15:sqref>('JUNIO 2023'!$C$732,'JUNIO 2023'!$E$732,'JUNIO 2023'!$G$732)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2023'!$C$732:$H$732</c15:sqref>
                        </c15:fullRef>
                        <c15:formulaRef>
                          <c15:sqref>('JUNIO 2023'!$C$732,'JUNIO 2023'!$E$732,'JUNIO 2023'!$G$732)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13280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802672"/>
        <c:crosses val="autoZero"/>
        <c:auto val="0"/>
        <c:lblAlgn val="ctr"/>
        <c:lblOffset val="100"/>
        <c:noMultiLvlLbl val="0"/>
      </c:catAx>
      <c:valAx>
        <c:axId val="13280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80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2023'!$B$759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2023'!$C$758:$H$758</c15:sqref>
                  </c15:fullRef>
                </c:ext>
              </c:extLst>
              <c:f>('JUNIO 2023'!$C$758,'JUNIO 2023'!$E$758,'JUNIO 2023'!$G$758)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2023'!$C$759:$H$759</c15:sqref>
                  </c15:fullRef>
                </c:ext>
              </c:extLst>
              <c:f>('JUNIO 2023'!$C$759,'JUNIO 2023'!$E$759,'JUNIO 2023'!$G$759)</c:f>
              <c:numCache>
                <c:formatCode>#,##0</c:formatCode>
                <c:ptCount val="3"/>
                <c:pt idx="0">
                  <c:v>79752</c:v>
                </c:pt>
                <c:pt idx="1">
                  <c:v>22388</c:v>
                </c:pt>
                <c:pt idx="2">
                  <c:v>102140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'JUNIO 2023'!$B$760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2023'!$C$758:$H$758</c15:sqref>
                  </c15:fullRef>
                </c:ext>
              </c:extLst>
              <c:f>('JUNIO 2023'!$C$758,'JUNIO 2023'!$E$758,'JUNIO 2023'!$G$758)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2023'!$C$760:$H$760</c15:sqref>
                  </c15:fullRef>
                </c:ext>
              </c:extLst>
              <c:f>('JUNIO 2023'!$C$760,'JUNIO 2023'!$E$760,'JUNIO 2023'!$G$760)</c:f>
              <c:numCache>
                <c:formatCode>#,##0</c:formatCode>
                <c:ptCount val="3"/>
                <c:pt idx="0">
                  <c:v>97597</c:v>
                </c:pt>
                <c:pt idx="1">
                  <c:v>29660</c:v>
                </c:pt>
                <c:pt idx="2">
                  <c:v>127257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804632"/>
        <c:axId val="1328050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2023'!$B$758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2023'!$C$758:$H$758</c15:sqref>
                        </c15:fullRef>
                        <c15:formulaRef>
                          <c15:sqref>('JUNIO 2023'!$C$758,'JUNIO 2023'!$E$758,'JUNIO 2023'!$G$758)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2023'!$C$758:$H$758</c15:sqref>
                        </c15:fullRef>
                        <c15:formulaRef>
                          <c15:sqref>('JUNIO 2023'!$C$758,'JUNIO 2023'!$E$758,'JUNIO 2023'!$G$758)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13280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805024"/>
        <c:crosses val="autoZero"/>
        <c:auto val="0"/>
        <c:lblAlgn val="ctr"/>
        <c:lblOffset val="100"/>
        <c:noMultiLvlLbl val="0"/>
      </c:catAx>
      <c:valAx>
        <c:axId val="13280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2804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7680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2023'!$B$798:$B$806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2023'!$E$798:$E$806</c:f>
              <c:numCache>
                <c:formatCode>#,##0</c:formatCode>
                <c:ptCount val="9"/>
                <c:pt idx="0">
                  <c:v>13003</c:v>
                </c:pt>
                <c:pt idx="1">
                  <c:v>16902</c:v>
                </c:pt>
                <c:pt idx="2">
                  <c:v>14538</c:v>
                </c:pt>
                <c:pt idx="3">
                  <c:v>4152</c:v>
                </c:pt>
                <c:pt idx="4">
                  <c:v>9251</c:v>
                </c:pt>
                <c:pt idx="5">
                  <c:v>16606</c:v>
                </c:pt>
                <c:pt idx="6">
                  <c:v>8993</c:v>
                </c:pt>
                <c:pt idx="7">
                  <c:v>6510</c:v>
                </c:pt>
                <c:pt idx="8">
                  <c:v>8662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2023'!$B$798:$B$806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2023'!$H$798:$H$806</c:f>
              <c:numCache>
                <c:formatCode>#,##0</c:formatCode>
                <c:ptCount val="9"/>
                <c:pt idx="0">
                  <c:v>25936</c:v>
                </c:pt>
                <c:pt idx="1">
                  <c:v>25938</c:v>
                </c:pt>
                <c:pt idx="2">
                  <c:v>24367</c:v>
                </c:pt>
                <c:pt idx="3">
                  <c:v>7681</c:v>
                </c:pt>
                <c:pt idx="4">
                  <c:v>19785</c:v>
                </c:pt>
                <c:pt idx="5">
                  <c:v>27994</c:v>
                </c:pt>
                <c:pt idx="6">
                  <c:v>16509</c:v>
                </c:pt>
                <c:pt idx="7">
                  <c:v>9363</c:v>
                </c:pt>
                <c:pt idx="8">
                  <c:v>16753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2023'!$B$825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2023'!$C$824:$H$824</c15:sqref>
                  </c15:fullRef>
                </c:ext>
              </c:extLst>
              <c:f>('JUNIO 2023'!$C$824,'JUNIO 2023'!$E$824,'JUNIO 2023'!$G$824)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2023'!$C$825:$H$825</c15:sqref>
                  </c15:fullRef>
                </c:ext>
              </c:extLst>
              <c:f>('JUNIO 2023'!$C$825,'JUNIO 2023'!$E$825,'JUNIO 2023'!$G$825)</c:f>
              <c:numCache>
                <c:formatCode>#,##0</c:formatCode>
                <c:ptCount val="3"/>
                <c:pt idx="0">
                  <c:v>72876</c:v>
                </c:pt>
                <c:pt idx="1">
                  <c:v>15663</c:v>
                </c:pt>
                <c:pt idx="2">
                  <c:v>88539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'JUNIO 2023'!$B$826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2023'!$C$824:$H$824</c15:sqref>
                  </c15:fullRef>
                </c:ext>
              </c:extLst>
              <c:f>('JUNIO 2023'!$C$824,'JUNIO 2023'!$E$824,'JUNIO 2023'!$G$824)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2023'!$C$826:$H$826</c15:sqref>
                  </c15:fullRef>
                </c:ext>
              </c:extLst>
              <c:f>('JUNIO 2023'!$C$826,'JUNIO 2023'!$E$826,'JUNIO 2023'!$G$826)</c:f>
              <c:numCache>
                <c:formatCode>#,##0</c:formatCode>
                <c:ptCount val="3"/>
                <c:pt idx="0">
                  <c:v>82785</c:v>
                </c:pt>
                <c:pt idx="1">
                  <c:v>15832</c:v>
                </c:pt>
                <c:pt idx="2">
                  <c:v>98617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574784"/>
        <c:axId val="1335743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2023'!$B$824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2023'!$C$824:$H$824</c15:sqref>
                        </c15:fullRef>
                        <c15:formulaRef>
                          <c15:sqref>('JUNIO 2023'!$C$824,'JUNIO 2023'!$E$824,'JUNIO 2023'!$G$824)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2023'!$C$824:$H$824</c15:sqref>
                        </c15:fullRef>
                        <c15:formulaRef>
                          <c15:sqref>('JUNIO 2023'!$C$824,'JUNIO 2023'!$E$824,'JUNIO 2023'!$G$824)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13357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4392"/>
        <c:crosses val="autoZero"/>
        <c:auto val="0"/>
        <c:lblAlgn val="ctr"/>
        <c:lblOffset val="100"/>
        <c:noMultiLvlLbl val="0"/>
      </c:catAx>
      <c:valAx>
        <c:axId val="133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3384184"/>
        <c:axId val="343387712"/>
        <c:axId val="0"/>
      </c:bar3DChart>
      <c:catAx>
        <c:axId val="34338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8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38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84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2023'!$B$950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2023'!$C$949:$H$949</c15:sqref>
                  </c15:fullRef>
                </c:ext>
              </c:extLst>
              <c:f>('JUNIO 2023'!$C$949,'JUNIO 2023'!$E$949,'JUNIO 2023'!$G$949)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2023'!$C$950:$H$950</c15:sqref>
                  </c15:fullRef>
                </c:ext>
              </c:extLst>
              <c:f>('JUNIO 2023'!$C$950,'JUNIO 2023'!$E$950,'JUNIO 2023'!$G$950)</c:f>
              <c:numCache>
                <c:formatCode>#,##0</c:formatCode>
                <c:ptCount val="3"/>
                <c:pt idx="0">
                  <c:v>26025</c:v>
                </c:pt>
                <c:pt idx="1">
                  <c:v>13275</c:v>
                </c:pt>
                <c:pt idx="2">
                  <c:v>39300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'JUNIO 2023'!$B$951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2023'!$C$949:$H$949</c15:sqref>
                  </c15:fullRef>
                </c:ext>
              </c:extLst>
              <c:f>('JUNIO 2023'!$C$949,'JUNIO 2023'!$E$949,'JUNIO 2023'!$G$949)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2023'!$C$951:$H$951</c15:sqref>
                  </c15:fullRef>
                </c:ext>
              </c:extLst>
              <c:f>('JUNIO 2023'!$C$951,'JUNIO 2023'!$E$951,'JUNIO 2023'!$G$951)</c:f>
              <c:numCache>
                <c:formatCode>#,##0</c:formatCode>
                <c:ptCount val="3"/>
                <c:pt idx="0">
                  <c:v>26927</c:v>
                </c:pt>
                <c:pt idx="1">
                  <c:v>16819</c:v>
                </c:pt>
                <c:pt idx="2">
                  <c:v>43746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573216"/>
        <c:axId val="133577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2023'!$B$949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2023'!$C$949:$H$949</c15:sqref>
                        </c15:fullRef>
                        <c15:formulaRef>
                          <c15:sqref>('JUNIO 2023'!$C$949,'JUNIO 2023'!$E$949,'JUNIO 2023'!$G$949)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2023'!$C$949:$H$949</c15:sqref>
                        </c15:fullRef>
                        <c15:formulaRef>
                          <c15:sqref>('JUNIO 2023'!$C$949,'JUNIO 2023'!$E$949,'JUNIO 2023'!$G$949)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1335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7528"/>
        <c:crosses val="autoZero"/>
        <c:auto val="0"/>
        <c:lblAlgn val="ctr"/>
        <c:lblOffset val="100"/>
        <c:noMultiLvlLbl val="0"/>
      </c:catAx>
      <c:valAx>
        <c:axId val="133577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2023'!$B$1075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2023'!$C$1074:$H$1074</c15:sqref>
                  </c15:fullRef>
                </c:ext>
              </c:extLst>
              <c:f>('JUNIO 2023'!$C$1074,'JUNIO 2023'!$E$1074,'JUNIO 2023'!$G$1074)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2023'!$C$1075:$H$1075</c15:sqref>
                  </c15:fullRef>
                </c:ext>
              </c:extLst>
              <c:f>('JUNIO 2023'!$C$1075,'JUNIO 2023'!$E$1075,'JUNIO 2023'!$G$1075)</c:f>
              <c:numCache>
                <c:formatCode>#,##0</c:formatCode>
                <c:ptCount val="3"/>
                <c:pt idx="0">
                  <c:v>16983</c:v>
                </c:pt>
                <c:pt idx="1">
                  <c:v>32535</c:v>
                </c:pt>
                <c:pt idx="2">
                  <c:v>49518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'JUNIO 2023'!$B$1076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2023'!$C$1074:$H$1074</c15:sqref>
                  </c15:fullRef>
                </c:ext>
              </c:extLst>
              <c:f>('JUNIO 2023'!$C$1074,'JUNIO 2023'!$E$1074,'JUNIO 2023'!$G$1074)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2023'!$C$1076:$H$1076</c15:sqref>
                  </c15:fullRef>
                </c:ext>
              </c:extLst>
              <c:f>('JUNIO 2023'!$C$1076,'JUNIO 2023'!$E$1076,'JUNIO 2023'!$G$1076)</c:f>
              <c:numCache>
                <c:formatCode>#,##0</c:formatCode>
                <c:ptCount val="3"/>
                <c:pt idx="0">
                  <c:v>21681</c:v>
                </c:pt>
                <c:pt idx="1">
                  <c:v>28360</c:v>
                </c:pt>
                <c:pt idx="2">
                  <c:v>50041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575568"/>
        <c:axId val="133576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2023'!$B$1074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2023'!$C$1074:$H$1074</c15:sqref>
                        </c15:fullRef>
                        <c15:formulaRef>
                          <c15:sqref>('JUNIO 2023'!$C$1074,'JUNIO 2023'!$E$1074,'JUNIO 2023'!$G$1074)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2023'!$C$1074:$H$1074</c15:sqref>
                        </c15:fullRef>
                        <c15:formulaRef>
                          <c15:sqref>('JUNIO 2023'!$C$1074,'JUNIO 2023'!$E$1074,'JUNIO 2023'!$G$1074)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1335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6744"/>
        <c:crosses val="autoZero"/>
        <c:auto val="0"/>
        <c:lblAlgn val="ctr"/>
        <c:lblOffset val="100"/>
        <c:noMultiLvlLbl val="0"/>
      </c:catAx>
      <c:valAx>
        <c:axId val="13357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2023'!$B$1200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2023'!$C$1199:$H$1199</c15:sqref>
                  </c15:fullRef>
                </c:ext>
              </c:extLst>
              <c:f>('JUNIO 2023'!$C$1199,'JUNIO 2023'!$E$1199,'JUNIO 2023'!$G$1199)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2023'!$C$1200:$H$1200</c15:sqref>
                  </c15:fullRef>
                </c:ext>
              </c:extLst>
              <c:f>('JUNIO 2023'!$C$1200,'JUNIO 2023'!$E$1200,'JUNIO 2023'!$G$1200)</c:f>
              <c:numCache>
                <c:formatCode>#,##0</c:formatCode>
                <c:ptCount val="3"/>
                <c:pt idx="0">
                  <c:v>32577</c:v>
                </c:pt>
                <c:pt idx="1">
                  <c:v>6035</c:v>
                </c:pt>
                <c:pt idx="2">
                  <c:v>38612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'JUNIO 2023'!$B$1201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2023'!$C$1199:$H$1199</c15:sqref>
                  </c15:fullRef>
                </c:ext>
              </c:extLst>
              <c:f>('JUNIO 2023'!$C$1199,'JUNIO 2023'!$E$1199,'JUNIO 2023'!$G$1199)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2023'!$C$1201:$H$1201</c15:sqref>
                  </c15:fullRef>
                </c:ext>
              </c:extLst>
              <c:f>('JUNIO 2023'!$C$1201,'JUNIO 2023'!$E$1201,'JUNIO 2023'!$G$1201)</c:f>
              <c:numCache>
                <c:formatCode>#,##0</c:formatCode>
                <c:ptCount val="3"/>
                <c:pt idx="0">
                  <c:v>36136</c:v>
                </c:pt>
                <c:pt idx="1">
                  <c:v>6620</c:v>
                </c:pt>
                <c:pt idx="2">
                  <c:v>42756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577920"/>
        <c:axId val="1335728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2023'!$B$1199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2023'!$C$1199:$H$1199</c15:sqref>
                        </c15:fullRef>
                        <c15:formulaRef>
                          <c15:sqref>('JUNIO 2023'!$C$1199,'JUNIO 2023'!$E$1199,'JUNIO 2023'!$G$1199)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2023'!$C$1199:$H$1199</c15:sqref>
                        </c15:fullRef>
                        <c15:formulaRef>
                          <c15:sqref>('JUNIO 2023'!$C$1199,'JUNIO 2023'!$E$1199,'JUNIO 2023'!$G$1199)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13357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2824"/>
        <c:crosses val="autoZero"/>
        <c:auto val="0"/>
        <c:lblAlgn val="ctr"/>
        <c:lblOffset val="100"/>
        <c:noMultiLvlLbl val="0"/>
      </c:catAx>
      <c:valAx>
        <c:axId val="13357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7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2023'!$B$1324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2023'!$C$1323:$H$1323</c15:sqref>
                  </c15:fullRef>
                </c:ext>
              </c:extLst>
              <c:f>('JUNIO 2023'!$C$1323,'JUNIO 2023'!$E$1323,'JUNIO 2023'!$G$1323)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2023'!$C$1324:$H$1324</c15:sqref>
                  </c15:fullRef>
                </c:ext>
              </c:extLst>
              <c:f>('JUNIO 2023'!$C$1324,'JUNIO 2023'!$E$1324,'JUNIO 2023'!$G$1324)</c:f>
              <c:numCache>
                <c:formatCode>#,##0</c:formatCode>
                <c:ptCount val="3"/>
                <c:pt idx="0">
                  <c:v>14948</c:v>
                </c:pt>
                <c:pt idx="1">
                  <c:v>3239</c:v>
                </c:pt>
                <c:pt idx="2">
                  <c:v>18187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'JUNIO 2023'!$B$1325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2023'!$C$1323:$H$1323</c15:sqref>
                  </c15:fullRef>
                </c:ext>
              </c:extLst>
              <c:f>('JUNIO 2023'!$C$1323,'JUNIO 2023'!$E$1323,'JUNIO 2023'!$G$1323)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2023'!$C$1325:$H$1325</c15:sqref>
                  </c15:fullRef>
                </c:ext>
              </c:extLst>
              <c:f>('JUNIO 2023'!$C$1325,'JUNIO 2023'!$E$1325,'JUNIO 2023'!$G$1325)</c:f>
              <c:numCache>
                <c:formatCode>#,##0</c:formatCode>
                <c:ptCount val="3"/>
                <c:pt idx="0">
                  <c:v>25402</c:v>
                </c:pt>
                <c:pt idx="1">
                  <c:v>5209</c:v>
                </c:pt>
                <c:pt idx="2">
                  <c:v>30611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3571256"/>
        <c:axId val="1335724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2023'!$B$1323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2023'!$C$1323:$H$1323</c15:sqref>
                        </c15:fullRef>
                        <c15:formulaRef>
                          <c15:sqref>('JUNIO 2023'!$C$1323,'JUNIO 2023'!$E$1323,'JUNIO 2023'!$G$1323)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2023'!$C$1323:$H$1323</c15:sqref>
                        </c15:fullRef>
                        <c15:formulaRef>
                          <c15:sqref>('JUNIO 2023'!$C$1323,'JUNIO 2023'!$E$1323,'JUNIO 2023'!$G$1323)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13357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2432"/>
        <c:crosses val="autoZero"/>
        <c:auto val="0"/>
        <c:lblAlgn val="ctr"/>
        <c:lblOffset val="100"/>
        <c:noMultiLvlLbl val="0"/>
      </c:catAx>
      <c:valAx>
        <c:axId val="13357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357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1634718425585253E-5"/>
                  <c:y val="-3.59618416589664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2.8697208857495198E-2"/>
                  <c:y val="3.65987169700181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6740038500205532E-2"/>
                  <c:y val="-1.097961509100544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69228CC-A741-4410-B6A8-B6EB59EE1CE7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2023'!$B$923:$B$931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2023'!$E$923:$E$931</c:f>
              <c:numCache>
                <c:formatCode>#,##0</c:formatCode>
                <c:ptCount val="9"/>
                <c:pt idx="0">
                  <c:v>3598</c:v>
                </c:pt>
                <c:pt idx="1">
                  <c:v>6326</c:v>
                </c:pt>
                <c:pt idx="2">
                  <c:v>15025</c:v>
                </c:pt>
                <c:pt idx="3">
                  <c:v>1404</c:v>
                </c:pt>
                <c:pt idx="4">
                  <c:v>7212</c:v>
                </c:pt>
                <c:pt idx="5">
                  <c:v>1545</c:v>
                </c:pt>
                <c:pt idx="6">
                  <c:v>4761</c:v>
                </c:pt>
                <c:pt idx="7">
                  <c:v>3245</c:v>
                </c:pt>
                <c:pt idx="8">
                  <c:v>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3282609218289999E-3"/>
                  <c:y val="7.44466256864153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2330881808697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4041360226087223E-2"/>
                  <c:y val="-1.095733770629850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0498B2-9BB7-4EA0-A8DF-261EE39E3EDA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2023'!$B$923:$B$931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2023'!$H$923:$H$931</c:f>
              <c:numCache>
                <c:formatCode>#,##0</c:formatCode>
                <c:ptCount val="9"/>
                <c:pt idx="0">
                  <c:v>7619</c:v>
                </c:pt>
                <c:pt idx="1">
                  <c:v>11767</c:v>
                </c:pt>
                <c:pt idx="2">
                  <c:v>30132</c:v>
                </c:pt>
                <c:pt idx="3">
                  <c:v>3775</c:v>
                </c:pt>
                <c:pt idx="4">
                  <c:v>15266</c:v>
                </c:pt>
                <c:pt idx="5">
                  <c:v>2529</c:v>
                </c:pt>
                <c:pt idx="6">
                  <c:v>10789</c:v>
                </c:pt>
                <c:pt idx="7">
                  <c:v>6058</c:v>
                </c:pt>
                <c:pt idx="8">
                  <c:v>1166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3.333058490484548E-2"/>
                  <c:y val="-7.05334619728247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9708288905080301"/>
                  <c:y val="-0.1735437456354288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82906195761752E-3"/>
                  <c:y val="6.1805885512940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3161586467710361E-3"/>
                  <c:y val="4.73840472417049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680086628165305E-2"/>
                  <c:y val="2.9197747728837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391693688205976E-3"/>
                  <c:y val="1.83960355958264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6808416398507922E-4"/>
                  <c:y val="-3.60803596363894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240109817480915E-3"/>
                  <c:y val="1.02862247659109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2023'!$B$1048:$B$1056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2023'!$E$1048:$E$1056</c:f>
              <c:numCache>
                <c:formatCode>#,##0</c:formatCode>
                <c:ptCount val="9"/>
                <c:pt idx="0">
                  <c:v>847</c:v>
                </c:pt>
                <c:pt idx="1">
                  <c:v>12154</c:v>
                </c:pt>
                <c:pt idx="2">
                  <c:v>22865</c:v>
                </c:pt>
                <c:pt idx="3">
                  <c:v>6329</c:v>
                </c:pt>
                <c:pt idx="4">
                  <c:v>972</c:v>
                </c:pt>
                <c:pt idx="5">
                  <c:v>2522</c:v>
                </c:pt>
                <c:pt idx="6">
                  <c:v>710</c:v>
                </c:pt>
                <c:pt idx="7">
                  <c:v>2925</c:v>
                </c:pt>
                <c:pt idx="8">
                  <c:v>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1.91914391733598E-2"/>
                  <c:y val="1.1041806237665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744266642557935E-2"/>
                  <c:y val="7.288820069163441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4279037885173299"/>
                  <c:y val="-0.1731958903479090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4352306964085409E-2"/>
                  <c:y val="7.3611094537794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1725356357171281E-3"/>
                  <c:y val="3.6435778464635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8737229906880029E-2"/>
                  <c:y val="1.4573622678446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4219260810562054E-2"/>
                  <c:y val="-2.19387143387218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2023'!$B$1048:$B$1056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2023'!$H$1048:$H$1056</c:f>
              <c:numCache>
                <c:formatCode>#,##0</c:formatCode>
                <c:ptCount val="9"/>
                <c:pt idx="0">
                  <c:v>1440</c:v>
                </c:pt>
                <c:pt idx="1">
                  <c:v>17032</c:v>
                </c:pt>
                <c:pt idx="2">
                  <c:v>28521</c:v>
                </c:pt>
                <c:pt idx="3">
                  <c:v>7740</c:v>
                </c:pt>
                <c:pt idx="4">
                  <c:v>997</c:v>
                </c:pt>
                <c:pt idx="5">
                  <c:v>5217</c:v>
                </c:pt>
                <c:pt idx="6">
                  <c:v>1893</c:v>
                </c:pt>
                <c:pt idx="7">
                  <c:v>7898</c:v>
                </c:pt>
                <c:pt idx="8">
                  <c:v>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2.1512516366345324E-2"/>
                  <c:y val="-4.18532760744672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319018386516305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4.0579917604304301E-2"/>
                  <c:y val="-2.56732330151858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2023'!$B$1173:$B$1181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2023'!$E$1173:$E$1181</c:f>
              <c:numCache>
                <c:formatCode>#,##0</c:formatCode>
                <c:ptCount val="9"/>
                <c:pt idx="0">
                  <c:v>9799</c:v>
                </c:pt>
                <c:pt idx="1">
                  <c:v>6341</c:v>
                </c:pt>
                <c:pt idx="2">
                  <c:v>4337</c:v>
                </c:pt>
                <c:pt idx="3">
                  <c:v>868</c:v>
                </c:pt>
                <c:pt idx="4">
                  <c:v>6811</c:v>
                </c:pt>
                <c:pt idx="5">
                  <c:v>6915</c:v>
                </c:pt>
                <c:pt idx="6">
                  <c:v>1519</c:v>
                </c:pt>
                <c:pt idx="7">
                  <c:v>4310</c:v>
                </c:pt>
                <c:pt idx="8">
                  <c:v>1856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3462981500588213E-2"/>
                  <c:y val="1.12918265518162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899198237644416"/>
                  <c:y val="-3.608247715581449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8218916405289766E-2"/>
                  <c:y val="-3.70863476223923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621851102610713E-2"/>
                  <c:y val="-3.66009016655968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2023'!$B$1173:$B$1181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2023'!$H$1173:$H$1181</c:f>
              <c:numCache>
                <c:formatCode>#,##0</c:formatCode>
                <c:ptCount val="9"/>
                <c:pt idx="0">
                  <c:v>15887</c:v>
                </c:pt>
                <c:pt idx="1">
                  <c:v>10630</c:v>
                </c:pt>
                <c:pt idx="2">
                  <c:v>7640</c:v>
                </c:pt>
                <c:pt idx="3">
                  <c:v>2248</c:v>
                </c:pt>
                <c:pt idx="4">
                  <c:v>19106</c:v>
                </c:pt>
                <c:pt idx="5">
                  <c:v>14666</c:v>
                </c:pt>
                <c:pt idx="6">
                  <c:v>4522</c:v>
                </c:pt>
                <c:pt idx="7">
                  <c:v>8498</c:v>
                </c:pt>
                <c:pt idx="8">
                  <c:v>4770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2023'!$B$1479:$B$1487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2023'!$B$1479:$B$1487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2023'!$B$1479:$B$1487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88104"/>
        <c:axId val="343388496"/>
      </c:barChart>
      <c:catAx>
        <c:axId val="34338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8496"/>
        <c:crosses val="autoZero"/>
        <c:auto val="0"/>
        <c:lblAlgn val="ctr"/>
        <c:lblOffset val="100"/>
        <c:noMultiLvlLbl val="0"/>
      </c:catAx>
      <c:valAx>
        <c:axId val="34338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8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6710091996553534E-2"/>
                  <c:y val="1.82858626470716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899594111333042E-2"/>
                  <c:y val="-7.230989401476335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543297190566E-3"/>
                  <c:y val="2.2614492326183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3805503999150376E-2"/>
                  <c:y val="-3.895909053511883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8441581217651045E-2"/>
                  <c:y val="-3.60353794660967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2023'!$B$1297:$B$1305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2023'!$E$1297:$E$1305</c:f>
              <c:numCache>
                <c:formatCode>#,##0</c:formatCode>
                <c:ptCount val="9"/>
                <c:pt idx="0">
                  <c:v>2122</c:v>
                </c:pt>
                <c:pt idx="1">
                  <c:v>8613</c:v>
                </c:pt>
                <c:pt idx="2">
                  <c:v>3829</c:v>
                </c:pt>
                <c:pt idx="3">
                  <c:v>418</c:v>
                </c:pt>
                <c:pt idx="4">
                  <c:v>9640</c:v>
                </c:pt>
                <c:pt idx="5">
                  <c:v>1884</c:v>
                </c:pt>
                <c:pt idx="6">
                  <c:v>1103</c:v>
                </c:pt>
                <c:pt idx="7">
                  <c:v>1651</c:v>
                </c:pt>
                <c:pt idx="8">
                  <c:v>1351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3856884242077119E-3"/>
                  <c:y val="-7.29605375410690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'JUNIO 2023'!$B$1297:$B$1305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2023'!$H$1297:$H$1305</c:f>
              <c:numCache>
                <c:formatCode>#,##0</c:formatCode>
                <c:ptCount val="9"/>
                <c:pt idx="0">
                  <c:v>3660</c:v>
                </c:pt>
                <c:pt idx="1">
                  <c:v>10930</c:v>
                </c:pt>
                <c:pt idx="2">
                  <c:v>7569</c:v>
                </c:pt>
                <c:pt idx="3">
                  <c:v>1156</c:v>
                </c:pt>
                <c:pt idx="4">
                  <c:v>17584</c:v>
                </c:pt>
                <c:pt idx="5">
                  <c:v>4094</c:v>
                </c:pt>
                <c:pt idx="6">
                  <c:v>3355</c:v>
                </c:pt>
                <c:pt idx="7">
                  <c:v>3336</c:v>
                </c:pt>
                <c:pt idx="8">
                  <c:v>3833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2023'!$B$840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2023'!$C$839:$H$839</c15:sqref>
                  </c15:fullRef>
                </c:ext>
              </c:extLst>
              <c:f>('JUNIO 2023'!$C$839,'JUNIO 2023'!$E$839,'JUNIO 2023'!$G$839)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2023'!$C$840:$H$840</c15:sqref>
                  </c15:fullRef>
                </c:ext>
              </c:extLst>
              <c:f>('JUNIO 2023'!$C$840,'JUNIO 2023'!$E$840,'JUNIO 2023'!$G$840)</c:f>
              <c:numCache>
                <c:formatCode>#,##0</c:formatCode>
                <c:ptCount val="3"/>
                <c:pt idx="0">
                  <c:v>141632</c:v>
                </c:pt>
                <c:pt idx="1">
                  <c:v>23847</c:v>
                </c:pt>
                <c:pt idx="2">
                  <c:v>165479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'JUNIO 2023'!$B$841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2023'!$C$839:$H$839</c15:sqref>
                  </c15:fullRef>
                </c:ext>
              </c:extLst>
              <c:f>('JUNIO 2023'!$C$839,'JUNIO 2023'!$E$839,'JUNIO 2023'!$G$839)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2023'!$C$841:$H$841</c15:sqref>
                  </c15:fullRef>
                </c:ext>
              </c:extLst>
              <c:f>('JUNIO 2023'!$C$841,'JUNIO 2023'!$E$841,'JUNIO 2023'!$G$841)</c:f>
              <c:numCache>
                <c:formatCode>#,##0</c:formatCode>
                <c:ptCount val="3"/>
                <c:pt idx="0">
                  <c:v>153198</c:v>
                </c:pt>
                <c:pt idx="1">
                  <c:v>21128</c:v>
                </c:pt>
                <c:pt idx="2">
                  <c:v>174326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19552"/>
        <c:axId val="1348242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2023'!$B$839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2023'!$C$839:$H$839</c15:sqref>
                        </c15:fullRef>
                        <c15:formulaRef>
                          <c15:sqref>('JUNIO 2023'!$C$839,'JUNIO 2023'!$E$839,'JUNIO 2023'!$G$839)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2023'!$C$839:$H$839</c15:sqref>
                        </c15:fullRef>
                        <c15:formulaRef>
                          <c15:sqref>('JUNIO 2023'!$C$839,'JUNIO 2023'!$E$839,'JUNIO 2023'!$G$839)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13481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4256"/>
        <c:crosses val="autoZero"/>
        <c:auto val="0"/>
        <c:lblAlgn val="ctr"/>
        <c:lblOffset val="100"/>
        <c:noMultiLvlLbl val="0"/>
      </c:catAx>
      <c:valAx>
        <c:axId val="13482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1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2023'!$B$884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2023'!$C$883:$H$883</c15:sqref>
                  </c15:fullRef>
                </c:ext>
              </c:extLst>
              <c:f>('JUNIO 2023'!$C$883,'JUNIO 2023'!$E$883,'JUNIO 2023'!$G$883)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2023'!$C$884:$H$884</c15:sqref>
                  </c15:fullRef>
                </c:ext>
              </c:extLst>
              <c:f>('JUNIO 2023'!$C$884,'JUNIO 2023'!$E$884,'JUNIO 2023'!$G$884)</c:f>
              <c:numCache>
                <c:formatCode>#,##0</c:formatCode>
                <c:ptCount val="3"/>
                <c:pt idx="0">
                  <c:v>650048</c:v>
                </c:pt>
                <c:pt idx="1">
                  <c:v>58713</c:v>
                </c:pt>
                <c:pt idx="2">
                  <c:v>708761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'JUNIO 2023'!$B$885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2023'!$C$883:$H$883</c15:sqref>
                  </c15:fullRef>
                </c:ext>
              </c:extLst>
              <c:f>('JUNIO 2023'!$C$883,'JUNIO 2023'!$E$883,'JUNIO 2023'!$G$883)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2023'!$C$885:$H$885</c15:sqref>
                  </c15:fullRef>
                </c:ext>
              </c:extLst>
              <c:f>('JUNIO 2023'!$C$885,'JUNIO 2023'!$E$885,'JUNIO 2023'!$G$885)</c:f>
              <c:numCache>
                <c:formatCode>#,##0</c:formatCode>
                <c:ptCount val="3"/>
                <c:pt idx="0">
                  <c:v>702952</c:v>
                </c:pt>
                <c:pt idx="1">
                  <c:v>73095</c:v>
                </c:pt>
                <c:pt idx="2">
                  <c:v>776047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20728"/>
        <c:axId val="1348211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2023'!$B$883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2023'!$C$883:$H$883</c15:sqref>
                        </c15:fullRef>
                        <c15:formulaRef>
                          <c15:sqref>('JUNIO 2023'!$C$883,'JUNIO 2023'!$E$883,'JUNIO 2023'!$G$883)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2023'!$C$883:$H$883</c15:sqref>
                        </c15:fullRef>
                        <c15:formulaRef>
                          <c15:sqref>('JUNIO 2023'!$C$883,'JUNIO 2023'!$E$883,'JUNIO 2023'!$G$883)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134820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1120"/>
        <c:crosses val="autoZero"/>
        <c:auto val="0"/>
        <c:lblAlgn val="ctr"/>
        <c:lblOffset val="100"/>
        <c:noMultiLvlLbl val="0"/>
      </c:catAx>
      <c:valAx>
        <c:axId val="13482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2023'!$B$965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2023'!$C$964:$H$964</c15:sqref>
                  </c15:fullRef>
                </c:ext>
              </c:extLst>
              <c:f>('JUNIO 2023'!$C$964,'JUNIO 2023'!$E$964,'JUNIO 2023'!$G$964)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2023'!$C$965:$H$965</c15:sqref>
                  </c15:fullRef>
                </c:ext>
              </c:extLst>
              <c:f>('JUNIO 2023'!$C$965,'JUNIO 2023'!$E$965,'JUNIO 2023'!$G$965)</c:f>
              <c:numCache>
                <c:formatCode>#,##0</c:formatCode>
                <c:ptCount val="3"/>
                <c:pt idx="0">
                  <c:v>61806</c:v>
                </c:pt>
                <c:pt idx="1">
                  <c:v>24078</c:v>
                </c:pt>
                <c:pt idx="2">
                  <c:v>85884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'JUNIO 2023'!$B$966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2023'!$C$964:$H$964</c15:sqref>
                  </c15:fullRef>
                </c:ext>
              </c:extLst>
              <c:f>('JUNIO 2023'!$C$964,'JUNIO 2023'!$E$964,'JUNIO 2023'!$G$964)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2023'!$C$966:$H$966</c15:sqref>
                  </c15:fullRef>
                </c:ext>
              </c:extLst>
              <c:f>('JUNIO 2023'!$C$966,'JUNIO 2023'!$E$966,'JUNIO 2023'!$G$966)</c:f>
              <c:numCache>
                <c:formatCode>#,##0</c:formatCode>
                <c:ptCount val="3"/>
                <c:pt idx="0">
                  <c:v>60612</c:v>
                </c:pt>
                <c:pt idx="1">
                  <c:v>28489</c:v>
                </c:pt>
                <c:pt idx="2">
                  <c:v>89101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23864"/>
        <c:axId val="1348215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2023'!$B$964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2023'!$C$964:$H$964</c15:sqref>
                        </c15:fullRef>
                        <c15:formulaRef>
                          <c15:sqref>('JUNIO 2023'!$C$964,'JUNIO 2023'!$E$964,'JUNIO 2023'!$G$964)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2023'!$C$964:$H$964</c15:sqref>
                        </c15:fullRef>
                        <c15:formulaRef>
                          <c15:sqref>('JUNIO 2023'!$C$964,'JUNIO 2023'!$E$964,'JUNIO 2023'!$G$964)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13482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1512"/>
        <c:crosses val="autoZero"/>
        <c:auto val="0"/>
        <c:lblAlgn val="ctr"/>
        <c:lblOffset val="100"/>
        <c:noMultiLvlLbl val="0"/>
      </c:catAx>
      <c:valAx>
        <c:axId val="13482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3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2023'!$B$1090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2023'!$C$1089:$H$1089</c15:sqref>
                  </c15:fullRef>
                </c:ext>
              </c:extLst>
              <c:f>('JUNIO 2023'!$C$1089,'JUNIO 2023'!$E$1089,'JUNIO 2023'!$G$1089)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2023'!$C$1090:$H$1090</c15:sqref>
                  </c15:fullRef>
                </c:ext>
              </c:extLst>
              <c:f>('JUNIO 2023'!$C$1090,'JUNIO 2023'!$E$1090,'JUNIO 2023'!$G$1090)</c:f>
              <c:numCache>
                <c:formatCode>#,##0</c:formatCode>
                <c:ptCount val="3"/>
                <c:pt idx="0">
                  <c:v>30658</c:v>
                </c:pt>
                <c:pt idx="1">
                  <c:v>33126</c:v>
                </c:pt>
                <c:pt idx="2">
                  <c:v>63784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'JUNIO 2023'!$B$1091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2023'!$C$1089:$H$1089</c15:sqref>
                  </c15:fullRef>
                </c:ext>
              </c:extLst>
              <c:f>('JUNIO 2023'!$C$1089,'JUNIO 2023'!$E$1089,'JUNIO 2023'!$G$1089)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2023'!$C$1091:$H$1091</c15:sqref>
                  </c15:fullRef>
                </c:ext>
              </c:extLst>
              <c:f>('JUNIO 2023'!$C$1091,'JUNIO 2023'!$E$1091,'JUNIO 2023'!$G$1091)</c:f>
              <c:numCache>
                <c:formatCode>#,##0</c:formatCode>
                <c:ptCount val="3"/>
                <c:pt idx="0">
                  <c:v>39815</c:v>
                </c:pt>
                <c:pt idx="1">
                  <c:v>31640</c:v>
                </c:pt>
                <c:pt idx="2">
                  <c:v>71455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25824"/>
        <c:axId val="134822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2023'!$B$1089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2023'!$C$1089:$H$1089</c15:sqref>
                        </c15:fullRef>
                        <c15:formulaRef>
                          <c15:sqref>('JUNIO 2023'!$C$1089,'JUNIO 2023'!$E$1089,'JUNIO 2023'!$G$1089)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2023'!$C$1089:$H$1089</c15:sqref>
                        </c15:fullRef>
                        <c15:formulaRef>
                          <c15:sqref>('JUNIO 2023'!$C$1089,'JUNIO 2023'!$E$1089,'JUNIO 2023'!$G$1089)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1348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2296"/>
        <c:crosses val="autoZero"/>
        <c:auto val="0"/>
        <c:lblAlgn val="ctr"/>
        <c:lblOffset val="100"/>
        <c:noMultiLvlLbl val="0"/>
      </c:catAx>
      <c:valAx>
        <c:axId val="13482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2023'!$B$1215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2023'!$C$1214:$H$1214</c15:sqref>
                  </c15:fullRef>
                </c:ext>
              </c:extLst>
              <c:f>('JUNIO 2023'!$C$1214,'JUNIO 2023'!$E$1214,'JUNIO 2023'!$G$1214)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2023'!$C$1215:$H$1215</c15:sqref>
                  </c15:fullRef>
                </c:ext>
              </c:extLst>
              <c:f>('JUNIO 2023'!$C$1215,'JUNIO 2023'!$E$1215,'JUNIO 2023'!$G$1215)</c:f>
              <c:numCache>
                <c:formatCode>#,##0</c:formatCode>
                <c:ptCount val="3"/>
                <c:pt idx="0">
                  <c:v>61573</c:v>
                </c:pt>
                <c:pt idx="1">
                  <c:v>17428</c:v>
                </c:pt>
                <c:pt idx="2">
                  <c:v>79001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'JUNIO 2023'!$B$1216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2023'!$C$1214:$H$1214</c15:sqref>
                  </c15:fullRef>
                </c:ext>
              </c:extLst>
              <c:f>('JUNIO 2023'!$C$1214,'JUNIO 2023'!$E$1214,'JUNIO 2023'!$G$1214)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2023'!$C$1216:$H$1216</c15:sqref>
                  </c15:fullRef>
                </c:ext>
              </c:extLst>
              <c:f>('JUNIO 2023'!$C$1216,'JUNIO 2023'!$E$1216,'JUNIO 2023'!$G$1216)</c:f>
              <c:numCache>
                <c:formatCode>#,##0</c:formatCode>
                <c:ptCount val="3"/>
                <c:pt idx="0">
                  <c:v>69696</c:v>
                </c:pt>
                <c:pt idx="1">
                  <c:v>18271</c:v>
                </c:pt>
                <c:pt idx="2">
                  <c:v>87967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21904"/>
        <c:axId val="1348226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2023'!$B$1214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2023'!$C$1214:$H$1214</c15:sqref>
                        </c15:fullRef>
                        <c15:formulaRef>
                          <c15:sqref>('JUNIO 2023'!$C$1214,'JUNIO 2023'!$E$1214,'JUNIO 2023'!$G$1214)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2023'!$C$1214:$H$1214</c15:sqref>
                        </c15:fullRef>
                        <c15:formulaRef>
                          <c15:sqref>('JUNIO 2023'!$C$1214,'JUNIO 2023'!$E$1214,'JUNIO 2023'!$G$1214)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1348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2688"/>
        <c:crosses val="autoZero"/>
        <c:auto val="0"/>
        <c:lblAlgn val="ctr"/>
        <c:lblOffset val="100"/>
        <c:noMultiLvlLbl val="0"/>
      </c:catAx>
      <c:valAx>
        <c:axId val="13482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2023'!$B$1339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2023'!$C$1338:$H$1338</c15:sqref>
                  </c15:fullRef>
                </c:ext>
              </c:extLst>
              <c:f>('JUNIO 2023'!$C$1338,'JUNIO 2023'!$E$1338,'JUNIO 2023'!$G$1338)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2023'!$C$1339:$H$1339</c15:sqref>
                  </c15:fullRef>
                </c:ext>
              </c:extLst>
              <c:f>('JUNIO 2023'!$C$1339,'JUNIO 2023'!$E$1339,'JUNIO 2023'!$G$1339)</c:f>
              <c:numCache>
                <c:formatCode>#,##0</c:formatCode>
                <c:ptCount val="3"/>
                <c:pt idx="0">
                  <c:v>32930</c:v>
                </c:pt>
                <c:pt idx="1">
                  <c:v>7945</c:v>
                </c:pt>
                <c:pt idx="2">
                  <c:v>40875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'JUNIO 2023'!$B$1340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2023'!$C$1338:$H$1338</c15:sqref>
                  </c15:fullRef>
                </c:ext>
              </c:extLst>
              <c:f>('JUNIO 2023'!$C$1338,'JUNIO 2023'!$E$1338,'JUNIO 2023'!$G$1338)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2023'!$C$1340:$H$1340</c15:sqref>
                  </c15:fullRef>
                </c:ext>
              </c:extLst>
              <c:f>('JUNIO 2023'!$C$1340,'JUNIO 2023'!$E$1340,'JUNIO 2023'!$G$1340)</c:f>
              <c:numCache>
                <c:formatCode>#,##0</c:formatCode>
                <c:ptCount val="3"/>
                <c:pt idx="0">
                  <c:v>46102</c:v>
                </c:pt>
                <c:pt idx="1">
                  <c:v>9415</c:v>
                </c:pt>
                <c:pt idx="2">
                  <c:v>55517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818376"/>
        <c:axId val="1354700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2023'!$B$1338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2023'!$C$1338:$H$1338</c15:sqref>
                        </c15:fullRef>
                        <c15:formulaRef>
                          <c15:sqref>('JUNIO 2023'!$C$1338,'JUNIO 2023'!$E$1338,'JUNIO 2023'!$G$1338)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2023'!$C$1338:$H$1338</c15:sqref>
                        </c15:fullRef>
                        <c15:formulaRef>
                          <c15:sqref>('JUNIO 2023'!$C$1338,'JUNIO 2023'!$E$1338,'JUNIO 2023'!$G$1338)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134818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70064"/>
        <c:crosses val="autoZero"/>
        <c:auto val="0"/>
        <c:lblAlgn val="ctr"/>
        <c:lblOffset val="100"/>
        <c:noMultiLvlLbl val="0"/>
      </c:catAx>
      <c:valAx>
        <c:axId val="13547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481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2023'!$B$1258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2023'!$C$1257:$H$1257</c15:sqref>
                  </c15:fullRef>
                </c:ext>
              </c:extLst>
              <c:f>('JUNIO 2023'!$C$1257,'JUNIO 2023'!$E$1257,'JUNIO 2023'!$G$1257)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2023'!$C$1258:$H$1258</c15:sqref>
                  </c15:fullRef>
                </c:ext>
              </c:extLst>
              <c:f>('JUNIO 2023'!$C$1258,'JUNIO 2023'!$E$1258,'JUNIO 2023'!$G$1258)</c:f>
              <c:numCache>
                <c:formatCode>#,##0</c:formatCode>
                <c:ptCount val="3"/>
                <c:pt idx="0">
                  <c:v>292583</c:v>
                </c:pt>
                <c:pt idx="1">
                  <c:v>66198</c:v>
                </c:pt>
                <c:pt idx="2">
                  <c:v>358781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'JUNIO 2023'!$B$1259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2023'!$C$1257:$H$1257</c15:sqref>
                  </c15:fullRef>
                </c:ext>
              </c:extLst>
              <c:f>('JUNIO 2023'!$C$1257,'JUNIO 2023'!$E$1257,'JUNIO 2023'!$G$1257)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2023'!$C$1259:$H$1259</c15:sqref>
                  </c15:fullRef>
                </c:ext>
              </c:extLst>
              <c:f>('JUNIO 2023'!$C$1259,'JUNIO 2023'!$E$1259,'JUNIO 2023'!$G$1259)</c:f>
              <c:numCache>
                <c:formatCode>#,##0</c:formatCode>
                <c:ptCount val="3"/>
                <c:pt idx="0">
                  <c:v>319283</c:v>
                </c:pt>
                <c:pt idx="1">
                  <c:v>68644</c:v>
                </c:pt>
                <c:pt idx="2">
                  <c:v>387927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66144"/>
        <c:axId val="1354657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2023'!$B$1257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2023'!$C$1257:$H$1257</c15:sqref>
                        </c15:fullRef>
                        <c15:formulaRef>
                          <c15:sqref>('JUNIO 2023'!$C$1257,'JUNIO 2023'!$E$1257,'JUNIO 2023'!$G$1257)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2023'!$C$1257:$H$1257</c15:sqref>
                        </c15:fullRef>
                        <c15:formulaRef>
                          <c15:sqref>('JUNIO 2023'!$C$1257,'JUNIO 2023'!$E$1257,'JUNIO 2023'!$G$1257)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1354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65752"/>
        <c:crosses val="autoZero"/>
        <c:auto val="0"/>
        <c:lblAlgn val="ctr"/>
        <c:lblOffset val="100"/>
        <c:noMultiLvlLbl val="0"/>
      </c:catAx>
      <c:valAx>
        <c:axId val="13546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6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2023'!$B$1356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2023'!$C$1355:$H$1355</c15:sqref>
                  </c15:fullRef>
                </c:ext>
              </c:extLst>
              <c:f>('JUNIO 2023'!$C$1355,'JUNIO 2023'!$E$1355,'JUNIO 2023'!$G$1355)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2023'!$C$1356:$H$1356</c15:sqref>
                  </c15:fullRef>
                </c:ext>
              </c:extLst>
              <c:f>('JUNIO 2023'!$C$1356,'JUNIO 2023'!$E$1356,'JUNIO 2023'!$G$1356)</c:f>
              <c:numCache>
                <c:formatCode>#,##0</c:formatCode>
                <c:ptCount val="3"/>
                <c:pt idx="0">
                  <c:v>82832</c:v>
                </c:pt>
                <c:pt idx="1">
                  <c:v>9827</c:v>
                </c:pt>
                <c:pt idx="2">
                  <c:v>92659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'JUNIO 2023'!$B$1357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2023'!$C$1355:$H$1355</c15:sqref>
                  </c15:fullRef>
                </c:ext>
              </c:extLst>
              <c:f>('JUNIO 2023'!$C$1355,'JUNIO 2023'!$E$1355,'JUNIO 2023'!$G$1355)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2023'!$C$1357:$H$1357</c15:sqref>
                  </c15:fullRef>
                </c:ext>
              </c:extLst>
              <c:f>('JUNIO 2023'!$C$1357,'JUNIO 2023'!$E$1357,'JUNIO 2023'!$G$1357)</c:f>
              <c:numCache>
                <c:formatCode>#,##0</c:formatCode>
                <c:ptCount val="3"/>
                <c:pt idx="0">
                  <c:v>126971</c:v>
                </c:pt>
                <c:pt idx="1">
                  <c:v>26192</c:v>
                </c:pt>
                <c:pt idx="2">
                  <c:v>153163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68496"/>
        <c:axId val="1354688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2023'!$B$1355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2023'!$C$1355:$H$1355</c15:sqref>
                        </c15:fullRef>
                        <c15:formulaRef>
                          <c15:sqref>('JUNIO 2023'!$C$1355,'JUNIO 2023'!$E$1355,'JUNIO 2023'!$G$1355)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2023'!$C$1355:$H$1355</c15:sqref>
                        </c15:fullRef>
                        <c15:formulaRef>
                          <c15:sqref>('JUNIO 2023'!$C$1355,'JUNIO 2023'!$E$1355,'JUNIO 2023'!$G$1355)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1354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68888"/>
        <c:crosses val="autoZero"/>
        <c:auto val="0"/>
        <c:lblAlgn val="ctr"/>
        <c:lblOffset val="100"/>
        <c:noMultiLvlLbl val="0"/>
      </c:catAx>
      <c:valAx>
        <c:axId val="135468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6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2023'!$B$359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2023'!$C$358:$H$358</c15:sqref>
                  </c15:fullRef>
                </c:ext>
              </c:extLst>
              <c:f>('JUNIO 2023'!$C$358,'JUNIO 2023'!$E$358,'JUNIO 2023'!$G$358)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2023'!$C$359:$H$359</c15:sqref>
                  </c15:fullRef>
                </c:ext>
              </c:extLst>
              <c:f>('JUNIO 2023'!$C$359,'JUNIO 2023'!$E$359,'JUNIO 2023'!$G$359)</c:f>
              <c:numCache>
                <c:formatCode>#,##0</c:formatCode>
                <c:ptCount val="3"/>
                <c:pt idx="0">
                  <c:v>546299</c:v>
                </c:pt>
                <c:pt idx="1">
                  <c:v>197947</c:v>
                </c:pt>
                <c:pt idx="2">
                  <c:v>744246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2023'!$B$360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2023'!$C$358:$H$358</c15:sqref>
                  </c15:fullRef>
                </c:ext>
              </c:extLst>
              <c:f>('JUNIO 2023'!$C$358,'JUNIO 2023'!$E$358,'JUNIO 2023'!$G$358)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2023'!$C$360:$H$360</c15:sqref>
                  </c15:fullRef>
                </c:ext>
              </c:extLst>
              <c:f>('JUNIO 2023'!$C$360,'JUNIO 2023'!$E$360,'JUNIO 2023'!$G$360)</c:f>
              <c:numCache>
                <c:formatCode>#,##0</c:formatCode>
                <c:ptCount val="3"/>
                <c:pt idx="0">
                  <c:v>612329</c:v>
                </c:pt>
                <c:pt idx="1">
                  <c:v>224250</c:v>
                </c:pt>
                <c:pt idx="2">
                  <c:v>836579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3383792"/>
        <c:axId val="343388888"/>
      </c:barChart>
      <c:catAx>
        <c:axId val="34338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8888"/>
        <c:crosses val="autoZero"/>
        <c:auto val="0"/>
        <c:lblAlgn val="ctr"/>
        <c:lblOffset val="100"/>
        <c:noMultiLvlLbl val="0"/>
      </c:catAx>
      <c:valAx>
        <c:axId val="343388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2023'!$B$1382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2023'!$C$1381:$H$1381</c15:sqref>
                  </c15:fullRef>
                </c:ext>
              </c:extLst>
              <c:f>('JUNIO 2023'!$C$1381,'JUNIO 2023'!$E$1381,'JUNIO 2023'!$G$1381)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2023'!$C$1382:$H$1382</c15:sqref>
                  </c15:fullRef>
                </c:ext>
              </c:extLst>
              <c:f>('JUNIO 2023'!$C$1382,'JUNIO 2023'!$E$1382,'JUNIO 2023'!$G$1382)</c:f>
              <c:numCache>
                <c:formatCode>#,##0</c:formatCode>
                <c:ptCount val="3"/>
                <c:pt idx="0">
                  <c:v>178327</c:v>
                </c:pt>
                <c:pt idx="1">
                  <c:v>21712</c:v>
                </c:pt>
                <c:pt idx="2">
                  <c:v>200039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'JUNIO 2023'!$B$1383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2023'!$C$1381:$H$1381</c15:sqref>
                  </c15:fullRef>
                </c:ext>
              </c:extLst>
              <c:f>('JUNIO 2023'!$C$1381,'JUNIO 2023'!$E$1381,'JUNIO 2023'!$G$1381)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2023'!$C$1383:$H$1383</c15:sqref>
                  </c15:fullRef>
                </c:ext>
              </c:extLst>
              <c:f>('JUNIO 2023'!$C$1383,'JUNIO 2023'!$E$1383,'JUNIO 2023'!$G$1383)</c:f>
              <c:numCache>
                <c:formatCode>#,##0</c:formatCode>
                <c:ptCount val="3"/>
                <c:pt idx="0">
                  <c:v>246435</c:v>
                </c:pt>
                <c:pt idx="1">
                  <c:v>44666</c:v>
                </c:pt>
                <c:pt idx="2">
                  <c:v>291101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463400"/>
        <c:axId val="135467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2023'!$B$1381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2023'!$C$1381:$H$1381</c15:sqref>
                        </c15:fullRef>
                        <c15:formulaRef>
                          <c15:sqref>('JUNIO 2023'!$C$1381,'JUNIO 2023'!$E$1381,'JUNIO 2023'!$G$1381)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2023'!$C$1381:$H$1381</c15:sqref>
                        </c15:fullRef>
                        <c15:formulaRef>
                          <c15:sqref>('JUNIO 2023'!$C$1381,'JUNIO 2023'!$E$1381,'JUNIO 2023'!$G$1381)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135463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67320"/>
        <c:crosses val="autoZero"/>
        <c:auto val="0"/>
        <c:lblAlgn val="ctr"/>
        <c:lblOffset val="100"/>
        <c:noMultiLvlLbl val="0"/>
      </c:catAx>
      <c:valAx>
        <c:axId val="13546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46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2023'!$B$858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2023'!$C$857:$H$857</c15:sqref>
                  </c15:fullRef>
                </c:ext>
              </c:extLst>
              <c:f>('JUNIO 2023'!$C$857,'JUNIO 2023'!$E$857,'JUNIO 2023'!$G$857)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2023'!$C$858:$H$858</c15:sqref>
                  </c15:fullRef>
                </c:ext>
              </c:extLst>
              <c:f>('JUNIO 2023'!$C$858,'JUNIO 2023'!$E$858,'JUNIO 2023'!$G$858)</c:f>
              <c:numCache>
                <c:formatCode>#,##0</c:formatCode>
                <c:ptCount val="3"/>
                <c:pt idx="0">
                  <c:v>342912</c:v>
                </c:pt>
                <c:pt idx="1">
                  <c:v>42467</c:v>
                </c:pt>
                <c:pt idx="2">
                  <c:v>385379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'JUNIO 2023'!$B$859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2023'!$C$857:$H$857</c15:sqref>
                  </c15:fullRef>
                </c:ext>
              </c:extLst>
              <c:f>('JUNIO 2023'!$C$857,'JUNIO 2023'!$E$857,'JUNIO 2023'!$G$857)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2023'!$C$859:$H$859</c15:sqref>
                  </c15:fullRef>
                </c:ext>
              </c:extLst>
              <c:f>('JUNIO 2023'!$C$859,'JUNIO 2023'!$E$859,'JUNIO 2023'!$G$859)</c:f>
              <c:numCache>
                <c:formatCode>#,##0</c:formatCode>
                <c:ptCount val="3"/>
                <c:pt idx="0">
                  <c:v>380914</c:v>
                </c:pt>
                <c:pt idx="1">
                  <c:v>51920</c:v>
                </c:pt>
                <c:pt idx="2">
                  <c:v>432834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81456"/>
        <c:axId val="135683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2023'!$B$857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2023'!$C$857:$H$857</c15:sqref>
                        </c15:fullRef>
                        <c15:formulaRef>
                          <c15:sqref>('JUNIO 2023'!$C$857,'JUNIO 2023'!$E$857,'JUNIO 2023'!$G$857)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2023'!$C$857:$H$857</c15:sqref>
                        </c15:fullRef>
                        <c15:formulaRef>
                          <c15:sqref>('JUNIO 2023'!$C$857,'JUNIO 2023'!$E$857,'JUNIO 2023'!$G$857)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13568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3808"/>
        <c:crosses val="autoZero"/>
        <c:auto val="0"/>
        <c:lblAlgn val="ctr"/>
        <c:lblOffset val="100"/>
        <c:noMultiLvlLbl val="0"/>
      </c:catAx>
      <c:valAx>
        <c:axId val="13568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2023'!$B$983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2023'!$C$982:$H$982</c15:sqref>
                  </c15:fullRef>
                </c:ext>
              </c:extLst>
              <c:f>('JUNIO 2023'!$C$982,'JUNIO 2023'!$E$982,'JUNIO 2023'!$G$982)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2023'!$C$983:$H$983</c15:sqref>
                  </c15:fullRef>
                </c:ext>
              </c:extLst>
              <c:f>('JUNIO 2023'!$C$983,'JUNIO 2023'!$E$983,'JUNIO 2023'!$G$983)</c:f>
              <c:numCache>
                <c:formatCode>#,##0</c:formatCode>
                <c:ptCount val="3"/>
                <c:pt idx="0">
                  <c:v>76407</c:v>
                </c:pt>
                <c:pt idx="1">
                  <c:v>44294</c:v>
                </c:pt>
                <c:pt idx="2">
                  <c:v>120701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'JUNIO 2023'!$B$984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2023'!$C$982:$H$982</c15:sqref>
                  </c15:fullRef>
                </c:ext>
              </c:extLst>
              <c:f>('JUNIO 2023'!$C$982,'JUNIO 2023'!$E$982,'JUNIO 2023'!$G$982)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2023'!$C$984:$H$984</c15:sqref>
                  </c15:fullRef>
                </c:ext>
              </c:extLst>
              <c:f>('JUNIO 2023'!$C$984,'JUNIO 2023'!$E$984,'JUNIO 2023'!$G$984)</c:f>
              <c:numCache>
                <c:formatCode>#,##0</c:formatCode>
                <c:ptCount val="3"/>
                <c:pt idx="0">
                  <c:v>82831</c:v>
                </c:pt>
                <c:pt idx="1">
                  <c:v>60522</c:v>
                </c:pt>
                <c:pt idx="2">
                  <c:v>143353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81848"/>
        <c:axId val="1356826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2023'!$B$982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2023'!$C$982:$H$982</c15:sqref>
                        </c15:fullRef>
                        <c15:formulaRef>
                          <c15:sqref>('JUNIO 2023'!$C$982,'JUNIO 2023'!$E$982,'JUNIO 2023'!$G$982)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2023'!$C$982:$H$982</c15:sqref>
                        </c15:fullRef>
                        <c15:formulaRef>
                          <c15:sqref>('JUNIO 2023'!$C$982,'JUNIO 2023'!$E$982,'JUNIO 2023'!$G$982)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135681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2632"/>
        <c:crosses val="autoZero"/>
        <c:auto val="0"/>
        <c:lblAlgn val="ctr"/>
        <c:lblOffset val="100"/>
        <c:noMultiLvlLbl val="0"/>
      </c:catAx>
      <c:valAx>
        <c:axId val="13568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1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2023'!$B$1108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2023'!$C$1107:$H$1107</c15:sqref>
                  </c15:fullRef>
                </c:ext>
              </c:extLst>
              <c:f>('JUNIO 2023'!$C$1107,'JUNIO 2023'!$E$1107,'JUNIO 2023'!$G$1107)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2023'!$C$1108:$H$1108</c15:sqref>
                  </c15:fullRef>
                </c:ext>
              </c:extLst>
              <c:f>('JUNIO 2023'!$C$1108,'JUNIO 2023'!$E$1108,'JUNIO 2023'!$G$1108)</c:f>
              <c:numCache>
                <c:formatCode>#,##0</c:formatCode>
                <c:ptCount val="3"/>
                <c:pt idx="0">
                  <c:v>65639</c:v>
                </c:pt>
                <c:pt idx="1">
                  <c:v>55416</c:v>
                </c:pt>
                <c:pt idx="2">
                  <c:v>121055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'JUNIO 2023'!$B$1109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2023'!$C$1107:$H$1107</c15:sqref>
                  </c15:fullRef>
                </c:ext>
              </c:extLst>
              <c:f>('JUNIO 2023'!$C$1107,'JUNIO 2023'!$E$1107,'JUNIO 2023'!$G$1107)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2023'!$C$1109:$H$1109</c15:sqref>
                  </c15:fullRef>
                </c:ext>
              </c:extLst>
              <c:f>('JUNIO 2023'!$C$1109,'JUNIO 2023'!$E$1109,'JUNIO 2023'!$G$1109)</c:f>
              <c:numCache>
                <c:formatCode>#,##0</c:formatCode>
                <c:ptCount val="3"/>
                <c:pt idx="0">
                  <c:v>92728</c:v>
                </c:pt>
                <c:pt idx="1">
                  <c:v>103160</c:v>
                </c:pt>
                <c:pt idx="2">
                  <c:v>195888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85768"/>
        <c:axId val="1356830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2023'!$B$1107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2023'!$C$1107:$H$1107</c15:sqref>
                        </c15:fullRef>
                        <c15:formulaRef>
                          <c15:sqref>('JUNIO 2023'!$C$1107,'JUNIO 2023'!$E$1107,'JUNIO 2023'!$G$1107)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2023'!$C$1107:$H$1107</c15:sqref>
                        </c15:fullRef>
                        <c15:formulaRef>
                          <c15:sqref>('JUNIO 2023'!$C$1107,'JUNIO 2023'!$E$1107,'JUNIO 2023'!$G$1107)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13568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3024"/>
        <c:crosses val="autoZero"/>
        <c:auto val="0"/>
        <c:lblAlgn val="ctr"/>
        <c:lblOffset val="100"/>
        <c:noMultiLvlLbl val="0"/>
      </c:catAx>
      <c:valAx>
        <c:axId val="13568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5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56230437507786"/>
          <c:y val="0.17772495551520548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2023'!$B$1232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2023'!$C$1231:$H$1231</c15:sqref>
                  </c15:fullRef>
                </c:ext>
              </c:extLst>
              <c:f>('JUNIO 2023'!$C$1231,'JUNIO 2023'!$E$1231,'JUNIO 2023'!$G$1231)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2023'!$C$1232:$H$1232</c15:sqref>
                  </c15:fullRef>
                </c:ext>
              </c:extLst>
              <c:f>('JUNIO 2023'!$C$1232,'JUNIO 2023'!$E$1232,'JUNIO 2023'!$G$1232)</c:f>
              <c:numCache>
                <c:formatCode>#,##0</c:formatCode>
                <c:ptCount val="3"/>
                <c:pt idx="0">
                  <c:v>141395</c:v>
                </c:pt>
                <c:pt idx="1">
                  <c:v>25063</c:v>
                </c:pt>
                <c:pt idx="2">
                  <c:v>166458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'JUNIO 2023'!$B$1233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2023'!$C$1231:$H$1231</c15:sqref>
                  </c15:fullRef>
                </c:ext>
              </c:extLst>
              <c:f>('JUNIO 2023'!$C$1231,'JUNIO 2023'!$E$1231,'JUNIO 2023'!$G$1231)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2023'!$C$1233:$H$1233</c15:sqref>
                  </c15:fullRef>
                </c:ext>
              </c:extLst>
              <c:f>('JUNIO 2023'!$C$1233,'JUNIO 2023'!$E$1233,'JUNIO 2023'!$G$1233)</c:f>
              <c:numCache>
                <c:formatCode>#,##0</c:formatCode>
                <c:ptCount val="3"/>
                <c:pt idx="0">
                  <c:v>157776</c:v>
                </c:pt>
                <c:pt idx="1">
                  <c:v>27041</c:v>
                </c:pt>
                <c:pt idx="2">
                  <c:v>184817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5686160"/>
        <c:axId val="1356845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2023'!$B$1231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2023'!$C$1231:$H$1231</c15:sqref>
                        </c15:fullRef>
                        <c15:formulaRef>
                          <c15:sqref>('JUNIO 2023'!$C$1231,'JUNIO 2023'!$E$1231,'JUNIO 2023'!$G$1231)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2023'!$C$1231:$H$1231</c15:sqref>
                        </c15:fullRef>
                        <c15:formulaRef>
                          <c15:sqref>('JUNIO 2023'!$C$1231,'JUNIO 2023'!$E$1231,'JUNIO 2023'!$G$1231)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13568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4592"/>
        <c:crosses val="autoZero"/>
        <c:auto val="0"/>
        <c:lblAlgn val="ctr"/>
        <c:lblOffset val="100"/>
        <c:noMultiLvlLbl val="0"/>
      </c:catAx>
      <c:valAx>
        <c:axId val="13568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568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2023'!$B$1009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2023'!$C$1008:$H$1008</c15:sqref>
                  </c15:fullRef>
                </c:ext>
              </c:extLst>
              <c:f>('JUNIO 2023'!$C$1008,'JUNIO 2023'!$E$1008,'JUNIO 2023'!$G$1008)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2023'!$C$1009:$H$1009</c15:sqref>
                  </c15:fullRef>
                </c:ext>
              </c:extLst>
              <c:f>('JUNIO 2023'!$C$1009,'JUNIO 2023'!$E$1009,'JUNIO 2023'!$G$1009)</c:f>
              <c:numCache>
                <c:formatCode>#,##0</c:formatCode>
                <c:ptCount val="3"/>
                <c:pt idx="0">
                  <c:v>179921</c:v>
                </c:pt>
                <c:pt idx="1">
                  <c:v>75342</c:v>
                </c:pt>
                <c:pt idx="2">
                  <c:v>255263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'JUNIO 2023'!$B$1010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2023'!$C$1008:$H$1008</c15:sqref>
                  </c15:fullRef>
                </c:ext>
              </c:extLst>
              <c:f>('JUNIO 2023'!$C$1008,'JUNIO 2023'!$E$1008,'JUNIO 2023'!$G$1008)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2023'!$C$1010:$H$1010</c15:sqref>
                  </c15:fullRef>
                </c:ext>
              </c:extLst>
              <c:f>('JUNIO 2023'!$C$1010,'JUNIO 2023'!$E$1010,'JUNIO 2023'!$G$1010)</c:f>
              <c:numCache>
                <c:formatCode>#,##0</c:formatCode>
                <c:ptCount val="3"/>
                <c:pt idx="0">
                  <c:v>196164</c:v>
                </c:pt>
                <c:pt idx="1">
                  <c:v>102767</c:v>
                </c:pt>
                <c:pt idx="2">
                  <c:v>298931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77280"/>
        <c:axId val="1365776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2023'!$B$1008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2023'!$C$1008:$H$1008</c15:sqref>
                        </c15:fullRef>
                        <c15:formulaRef>
                          <c15:sqref>('JUNIO 2023'!$C$1008,'JUNIO 2023'!$E$1008,'JUNIO 2023'!$G$1008)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2023'!$C$1008:$H$1008</c15:sqref>
                        </c15:fullRef>
                        <c15:formulaRef>
                          <c15:sqref>('JUNIO 2023'!$C$1008,'JUNIO 2023'!$E$1008,'JUNIO 2023'!$G$1008)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13657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77672"/>
        <c:crosses val="autoZero"/>
        <c:auto val="0"/>
        <c:lblAlgn val="ctr"/>
        <c:lblOffset val="100"/>
        <c:noMultiLvlLbl val="0"/>
      </c:catAx>
      <c:valAx>
        <c:axId val="13657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7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'JUNIO 2023'!$B$1134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2023'!$C$1133:$H$1133</c15:sqref>
                  </c15:fullRef>
                </c:ext>
              </c:extLst>
              <c:f>('JUNIO 2023'!$C$1133,'JUNIO 2023'!$E$1133,'JUNIO 2023'!$G$1133)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2023'!$C$1134:$H$1134</c15:sqref>
                  </c15:fullRef>
                </c:ext>
              </c:extLst>
              <c:f>('JUNIO 2023'!$C$1134,'JUNIO 2023'!$E$1134,'JUNIO 2023'!$G$1134)</c:f>
              <c:numCache>
                <c:formatCode>#,##0</c:formatCode>
                <c:ptCount val="3"/>
                <c:pt idx="0">
                  <c:v>110069</c:v>
                </c:pt>
                <c:pt idx="1">
                  <c:v>58359</c:v>
                </c:pt>
                <c:pt idx="2">
                  <c:v>168428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'JUNIO 2023'!$B$1135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2023'!$C$1133:$H$1133</c15:sqref>
                  </c15:fullRef>
                </c:ext>
              </c:extLst>
              <c:f>('JUNIO 2023'!$C$1133,'JUNIO 2023'!$E$1133,'JUNIO 2023'!$G$1133)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2023'!$C$1135:$H$1135</c15:sqref>
                  </c15:fullRef>
                </c:ext>
              </c:extLst>
              <c:f>('JUNIO 2023'!$C$1135,'JUNIO 2023'!$E$1135,'JUNIO 2023'!$G$1135)</c:f>
              <c:numCache>
                <c:formatCode>#,##0</c:formatCode>
                <c:ptCount val="3"/>
                <c:pt idx="0">
                  <c:v>162194</c:v>
                </c:pt>
                <c:pt idx="1">
                  <c:v>113571</c:v>
                </c:pt>
                <c:pt idx="2">
                  <c:v>275765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80808"/>
        <c:axId val="1365729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2023'!$B$1133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'JUNIO 2023'!$C$1133:$H$1133</c15:sqref>
                        </c15:fullRef>
                        <c15:formulaRef>
                          <c15:sqref>('JUNIO 2023'!$C$1133,'JUNIO 2023'!$E$1133,'JUNIO 2023'!$G$1133)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'JUNIO 2023'!$C$1133:$H$1133</c15:sqref>
                        </c15:fullRef>
                        <c15:formulaRef>
                          <c15:sqref>('JUNIO 2023'!$C$1133,'JUNIO 2023'!$E$1133,'JUNIO 2023'!$G$1133)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13658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72968"/>
        <c:crosses val="autoZero"/>
        <c:auto val="0"/>
        <c:lblAlgn val="ctr"/>
        <c:lblOffset val="100"/>
        <c:noMultiLvlLbl val="0"/>
      </c:catAx>
      <c:valAx>
        <c:axId val="136572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0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'JUNIO 2023'!$B$1420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'JUNIO 2023'!$F$1420</c:f>
              <c:numCache>
                <c:formatCode>#,##0</c:formatCode>
                <c:ptCount val="1"/>
                <c:pt idx="0">
                  <c:v>1826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'JUNIO 2023'!$B$1422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'JUNIO 2023'!$F$1422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'JUNIO 2023'!$B$1424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'JUNIO 2023'!$F$1424</c:f>
              <c:numCache>
                <c:formatCode>#,##0</c:formatCode>
                <c:ptCount val="1"/>
                <c:pt idx="0">
                  <c:v>4219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'JUNIO 2023'!$B$1426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2023'!$F$1426</c:f>
              <c:numCache>
                <c:formatCode>#,##0</c:formatCode>
                <c:ptCount val="1"/>
                <c:pt idx="0">
                  <c:v>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'JUNIO 2023'!$B$1428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'JUNIO 2023'!$F$1428</c:f>
              <c:numCache>
                <c:formatCode>#,##0</c:formatCode>
                <c:ptCount val="1"/>
                <c:pt idx="0">
                  <c:v>3746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'JUNIO 2023'!$B$1430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'JUNIO 2023'!$F$1430</c:f>
              <c:numCache>
                <c:formatCode>#,##0</c:formatCode>
                <c:ptCount val="1"/>
                <c:pt idx="0">
                  <c:v>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76888"/>
        <c:axId val="136576496"/>
      </c:barChart>
      <c:catAx>
        <c:axId val="136576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6576496"/>
        <c:crosses val="autoZero"/>
        <c:auto val="1"/>
        <c:lblAlgn val="ctr"/>
        <c:lblOffset val="100"/>
        <c:noMultiLvlLbl val="0"/>
      </c:catAx>
      <c:valAx>
        <c:axId val="13657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7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5.2960513558516992E-3"/>
                  <c:y val="-3.37037025242227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36179745480948E-2"/>
                  <c:y val="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2023'!$B$1479:$B$1487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2023'!$J$1479:$J$1487</c:f>
              <c:numCache>
                <c:formatCode>#,##0</c:formatCode>
                <c:ptCount val="9"/>
                <c:pt idx="0">
                  <c:v>6102</c:v>
                </c:pt>
                <c:pt idx="1">
                  <c:v>11036</c:v>
                </c:pt>
                <c:pt idx="2">
                  <c:v>13245</c:v>
                </c:pt>
                <c:pt idx="3">
                  <c:v>3794</c:v>
                </c:pt>
                <c:pt idx="4">
                  <c:v>12067</c:v>
                </c:pt>
                <c:pt idx="5">
                  <c:v>6754</c:v>
                </c:pt>
                <c:pt idx="6">
                  <c:v>4151</c:v>
                </c:pt>
                <c:pt idx="7">
                  <c:v>9203</c:v>
                </c:pt>
                <c:pt idx="8">
                  <c:v>3850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2023'!$C$1505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2023'!$B$1507:$B$1515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2023'!$C$1507:$C$1515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'JUNIO 2023'!$E$1505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2023'!$B$1507:$B$1515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2023'!$E$1507:$E$1515</c:f>
              <c:numCache>
                <c:formatCode>#,##0</c:formatCode>
                <c:ptCount val="9"/>
                <c:pt idx="0">
                  <c:v>14</c:v>
                </c:pt>
                <c:pt idx="1">
                  <c:v>15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'JUNIO 2023'!$G$1505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2023'!$B$1507:$B$1515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2023'!$G$1507:$G$1515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78456"/>
        <c:axId val="1365831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2023'!$D$1505:$D$1506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2023'!$B$1507:$B$1515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'JUNIO 2023'!$D$1507:$D$1515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2023'!$F$1505:$F$1506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2023'!$B$1507:$B$1515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2023'!$F$1507:$F$1515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4098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2023'!$H$1505:$H$1506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2023'!$B$1507:$B$1515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2023'!$H$1507:$H$1515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13657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3160"/>
        <c:crosses val="autoZero"/>
        <c:auto val="0"/>
        <c:lblAlgn val="ctr"/>
        <c:lblOffset val="100"/>
        <c:noMultiLvlLbl val="0"/>
      </c:catAx>
      <c:valAx>
        <c:axId val="13658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78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2023'!$B$389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2023'!$C$388:$H$388</c15:sqref>
                  </c15:fullRef>
                </c:ext>
              </c:extLst>
              <c:f>('JUNIO 2023'!$C$388,'JUNIO 2023'!$E$388,'JUNIO 2023'!$G$388)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2023'!$C$389:$H$389</c15:sqref>
                  </c15:fullRef>
                </c:ext>
              </c:extLst>
              <c:f>('JUNIO 2023'!$C$389,'JUNIO 2023'!$E$389,'JUNIO 2023'!$G$389)</c:f>
              <c:numCache>
                <c:formatCode>#,##0</c:formatCode>
                <c:ptCount val="3"/>
                <c:pt idx="0">
                  <c:v>928648</c:v>
                </c:pt>
                <c:pt idx="1">
                  <c:v>291249</c:v>
                </c:pt>
                <c:pt idx="2">
                  <c:v>1219897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'JUNIO 2023'!$B$390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2023'!$C$388:$H$388</c15:sqref>
                  </c15:fullRef>
                </c:ext>
              </c:extLst>
              <c:f>('JUNIO 2023'!$C$388,'JUNIO 2023'!$E$388,'JUNIO 2023'!$G$388)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2023'!$C$390:$H$390</c15:sqref>
                  </c15:fullRef>
                </c:ext>
              </c:extLst>
              <c:f>('JUNIO 2023'!$C$390,'JUNIO 2023'!$E$390,'JUNIO 2023'!$G$390)</c:f>
              <c:numCache>
                <c:formatCode>#,##0</c:formatCode>
                <c:ptCount val="3"/>
                <c:pt idx="0">
                  <c:v>1004228</c:v>
                </c:pt>
                <c:pt idx="1">
                  <c:v>317537</c:v>
                </c:pt>
                <c:pt idx="2">
                  <c:v>1321765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90064"/>
        <c:axId val="343384576"/>
      </c:barChart>
      <c:catAx>
        <c:axId val="34339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4576"/>
        <c:crosses val="autoZero"/>
        <c:auto val="0"/>
        <c:lblAlgn val="ctr"/>
        <c:lblOffset val="100"/>
        <c:noMultiLvlLbl val="0"/>
      </c:catAx>
      <c:valAx>
        <c:axId val="34338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5.6085921865812696E-2"/>
                  <c:y val="-4.71851835339101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5.3415163681726375E-3"/>
                  <c:y val="1.3481481009688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3.474824634232301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826553813464154E-2"/>
                  <c:y val="-6.74074050484430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2023'!$B$1507:$B$1515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2023'!$I$1507:$I$1515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79632"/>
        <c:axId val="136580024"/>
      </c:barChart>
      <c:catAx>
        <c:axId val="13657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0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58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7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2023'!$C$1601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2023'!$B$1507:$B$1515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2023'!$C$1603:$C$1611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'JUNIO 2023'!$E$1601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2023'!$B$1507:$B$1515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2023'!$E$1603:$E$1611</c:f>
              <c:numCache>
                <c:formatCode>#,##0</c:formatCode>
                <c:ptCount val="9"/>
                <c:pt idx="0">
                  <c:v>10</c:v>
                </c:pt>
                <c:pt idx="1">
                  <c:v>32</c:v>
                </c:pt>
                <c:pt idx="2">
                  <c:v>57</c:v>
                </c:pt>
                <c:pt idx="3">
                  <c:v>12</c:v>
                </c:pt>
                <c:pt idx="4">
                  <c:v>13</c:v>
                </c:pt>
                <c:pt idx="5">
                  <c:v>19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'JUNIO 2023'!$G$1601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2023'!$B$1507:$B$1515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2023'!$G$1603:$G$1611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17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'JUNIO 2023'!$I$1601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'JUNIO 2023'!$I$1603:$I$1611</c:f>
              <c:numCache>
                <c:formatCode>#,##0</c:formatCode>
                <c:ptCount val="9"/>
                <c:pt idx="0">
                  <c:v>0</c:v>
                </c:pt>
                <c:pt idx="1">
                  <c:v>19</c:v>
                </c:pt>
                <c:pt idx="2">
                  <c:v>39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80416"/>
        <c:axId val="136583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2023'!$D$1505:$D$1506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'JUNIO 2023'!$B$1507:$B$1515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'JUNIO 2023'!$D$1507:$D$1515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2023'!$F$1505:$F$1506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2023'!$B$1507:$B$1515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2023'!$F$1507:$F$1515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4098</c:v>
                      </c:pt>
                      <c:pt idx="2">
                        <c:v>8027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1160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2023'!$H$1505:$H$1506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2023'!$B$1507:$B$1515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'JUNIO 2023'!$H$1507:$H$1515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13658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3552"/>
        <c:crosses val="autoZero"/>
        <c:auto val="0"/>
        <c:lblAlgn val="ctr"/>
        <c:lblOffset val="100"/>
        <c:noMultiLvlLbl val="0"/>
      </c:catAx>
      <c:valAx>
        <c:axId val="13658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056673695210792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2023'!$B$1603:$B$1611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2023'!$L$1603:$L$1611</c:f>
              <c:numCache>
                <c:formatCode>#,##0</c:formatCode>
                <c:ptCount val="9"/>
                <c:pt idx="0">
                  <c:v>743</c:v>
                </c:pt>
                <c:pt idx="1">
                  <c:v>2874</c:v>
                </c:pt>
                <c:pt idx="2">
                  <c:v>5050</c:v>
                </c:pt>
                <c:pt idx="3">
                  <c:v>1088</c:v>
                </c:pt>
                <c:pt idx="4">
                  <c:v>589</c:v>
                </c:pt>
                <c:pt idx="5">
                  <c:v>1669</c:v>
                </c:pt>
                <c:pt idx="6">
                  <c:v>631</c:v>
                </c:pt>
                <c:pt idx="7">
                  <c:v>1127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2023'!$B$1693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2023'!$C$1692:$K$1692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2023'!$C$1693:$K$1693</c:f>
              <c:numCache>
                <c:formatCode>#,##0</c:formatCode>
                <c:ptCount val="9"/>
                <c:pt idx="0">
                  <c:v>625</c:v>
                </c:pt>
                <c:pt idx="1">
                  <c:v>854</c:v>
                </c:pt>
                <c:pt idx="2">
                  <c:v>1258</c:v>
                </c:pt>
                <c:pt idx="3">
                  <c:v>357</c:v>
                </c:pt>
                <c:pt idx="4">
                  <c:v>755</c:v>
                </c:pt>
                <c:pt idx="5">
                  <c:v>545</c:v>
                </c:pt>
                <c:pt idx="6">
                  <c:v>351</c:v>
                </c:pt>
                <c:pt idx="7">
                  <c:v>907</c:v>
                </c:pt>
                <c:pt idx="8">
                  <c:v>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84336"/>
        <c:axId val="136585120"/>
        <c:extLst xmlns:c16r2="http://schemas.microsoft.com/office/drawing/2015/06/chart"/>
      </c:barChart>
      <c:catAx>
        <c:axId val="1365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5120"/>
        <c:crosses val="autoZero"/>
        <c:auto val="0"/>
        <c:lblAlgn val="ctr"/>
        <c:lblOffset val="100"/>
        <c:noMultiLvlLbl val="0"/>
      </c:catAx>
      <c:valAx>
        <c:axId val="1365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2023'!$C$1692:$K$1692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2023'!$C$1694:$K$1694</c:f>
              <c:numCache>
                <c:formatCode>#,##0</c:formatCode>
                <c:ptCount val="9"/>
                <c:pt idx="0">
                  <c:v>60516</c:v>
                </c:pt>
                <c:pt idx="1">
                  <c:v>74179</c:v>
                </c:pt>
                <c:pt idx="2">
                  <c:v>78697</c:v>
                </c:pt>
                <c:pt idx="3">
                  <c:v>29863</c:v>
                </c:pt>
                <c:pt idx="4">
                  <c:v>60347</c:v>
                </c:pt>
                <c:pt idx="5">
                  <c:v>59941</c:v>
                </c:pt>
                <c:pt idx="6">
                  <c:v>29815</c:v>
                </c:pt>
                <c:pt idx="7">
                  <c:v>97891</c:v>
                </c:pt>
                <c:pt idx="8">
                  <c:v>33957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2023'!$C$1539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2023'!$B$1479:$B$1487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2023'!$C$1541:$C$1549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4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'JUNIO 2023'!$E$1539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2023'!$B$1479:$B$1487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2023'!$E$1541:$E$1549</c:f>
              <c:numCache>
                <c:formatCode>#,##0</c:formatCode>
                <c:ptCount val="9"/>
                <c:pt idx="0">
                  <c:v>922</c:v>
                </c:pt>
                <c:pt idx="1">
                  <c:v>345</c:v>
                </c:pt>
                <c:pt idx="2">
                  <c:v>415</c:v>
                </c:pt>
                <c:pt idx="3">
                  <c:v>204</c:v>
                </c:pt>
                <c:pt idx="4">
                  <c:v>496</c:v>
                </c:pt>
                <c:pt idx="5">
                  <c:v>390</c:v>
                </c:pt>
                <c:pt idx="6">
                  <c:v>298</c:v>
                </c:pt>
                <c:pt idx="7">
                  <c:v>165</c:v>
                </c:pt>
                <c:pt idx="8">
                  <c:v>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'JUNIO 2023'!$G$1539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2023'!$B$1479:$B$1487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2023'!$G$1541:$G$1549</c:f>
              <c:numCache>
                <c:formatCode>#,##0</c:formatCode>
                <c:ptCount val="9"/>
                <c:pt idx="0">
                  <c:v>58</c:v>
                </c:pt>
                <c:pt idx="1">
                  <c:v>85</c:v>
                </c:pt>
                <c:pt idx="2">
                  <c:v>100</c:v>
                </c:pt>
                <c:pt idx="3">
                  <c:v>41</c:v>
                </c:pt>
                <c:pt idx="4">
                  <c:v>53</c:v>
                </c:pt>
                <c:pt idx="5">
                  <c:v>46</c:v>
                </c:pt>
                <c:pt idx="6">
                  <c:v>60</c:v>
                </c:pt>
                <c:pt idx="7">
                  <c:v>34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'JUNIO 2023'!$I$1539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'JUNIO 2023'!$I$1541:$I$1549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6586688"/>
        <c:axId val="136587080"/>
      </c:barChart>
      <c:catAx>
        <c:axId val="1365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7080"/>
        <c:crosses val="autoZero"/>
        <c:auto val="0"/>
        <c:lblAlgn val="ctr"/>
        <c:lblOffset val="100"/>
        <c:noMultiLvlLbl val="0"/>
      </c:catAx>
      <c:valAx>
        <c:axId val="1365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58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2023'!$B$1541:$B$1549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2023'!$L$1541:$L$1549</c:f>
              <c:numCache>
                <c:formatCode>#,##0</c:formatCode>
                <c:ptCount val="9"/>
                <c:pt idx="0">
                  <c:v>7899</c:v>
                </c:pt>
                <c:pt idx="1">
                  <c:v>5178</c:v>
                </c:pt>
                <c:pt idx="2">
                  <c:v>4577</c:v>
                </c:pt>
                <c:pt idx="3">
                  <c:v>2499</c:v>
                </c:pt>
                <c:pt idx="4">
                  <c:v>4644</c:v>
                </c:pt>
                <c:pt idx="5">
                  <c:v>4241</c:v>
                </c:pt>
                <c:pt idx="6">
                  <c:v>4008</c:v>
                </c:pt>
                <c:pt idx="7">
                  <c:v>2226</c:v>
                </c:pt>
                <c:pt idx="8">
                  <c:v>2725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2023'!$C$1539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2023'!$B$1488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2023'!$C$1550</c:f>
              <c:numCache>
                <c:formatCode>#,##0</c:formatCode>
                <c:ptCount val="1"/>
                <c:pt idx="0">
                  <c:v>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'JUNIO 2023'!$E$1539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2023'!$B$1488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2023'!$E$1550</c:f>
              <c:numCache>
                <c:formatCode>#,##0</c:formatCode>
                <c:ptCount val="1"/>
                <c:pt idx="0">
                  <c:v>3442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'JUNIO 2023'!$G$1539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2023'!$B$1488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2023'!$G$1550</c:f>
              <c:numCache>
                <c:formatCode>#,##0</c:formatCode>
                <c:ptCount val="1"/>
                <c:pt idx="0">
                  <c:v>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'JUNIO 2023'!$I$1539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'JUNIO 2023'!$B$1488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'JUNIO 2023'!$I$1550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861104"/>
        <c:axId val="137865416"/>
      </c:barChart>
      <c:catAx>
        <c:axId val="137861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137865416"/>
        <c:crosses val="autoZero"/>
        <c:auto val="0"/>
        <c:lblAlgn val="ctr"/>
        <c:lblOffset val="100"/>
        <c:noMultiLvlLbl val="0"/>
      </c:catAx>
      <c:valAx>
        <c:axId val="13786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86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378042232891E-2"/>
                  <c:y val="1.00739597429070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4828946888308547"/>
                  <c:y val="-0.4954445585888602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960524601101955E-3"/>
                  <c:y val="2.69629691749039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CF3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5888157380330586E-2"/>
                  <c:y val="1.34814845874519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2023'!$C$1539:$J$1539</c15:sqref>
                  </c15:fullRef>
                </c:ext>
              </c:extLst>
              <c:f>('JUNIO 2023'!$C$1539,'JUNIO 2023'!$E$1539,'JUNIO 2023'!$G$1539,'JUNIO 2023'!$I$1539)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2023'!$C$1550:$J$1550</c15:sqref>
                  </c15:fullRef>
                </c:ext>
              </c:extLst>
              <c:f>('JUNIO 2023'!$C$1550,'JUNIO 2023'!$E$1550,'JUNIO 2023'!$G$1550,'JUNIO 2023'!$I$1550)</c:f>
              <c:numCache>
                <c:formatCode>#,##0</c:formatCode>
                <c:ptCount val="4"/>
                <c:pt idx="0">
                  <c:v>113</c:v>
                </c:pt>
                <c:pt idx="1">
                  <c:v>3442</c:v>
                </c:pt>
                <c:pt idx="2">
                  <c:v>528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'JUNIO 2023'!$D$1550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906A-424C-A48E-D26321BDCB2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'JUNIO 2023'!$F$1550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906A-424C-A48E-D26321BDCB2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'JUNIO 2023'!$H$1550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906A-424C-A48E-D26321BDCB2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'JUNIO 2023'!$J$1550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906A-424C-A48E-D26321BDCB2C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2023'!$B$374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'JUNIO 2023'!$C$373:$K$373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2023'!$C$374:$K$374</c:f>
              <c:numCache>
                <c:formatCode>#,##0</c:formatCode>
                <c:ptCount val="9"/>
                <c:pt idx="0">
                  <c:v>64325</c:v>
                </c:pt>
                <c:pt idx="1">
                  <c:v>126165</c:v>
                </c:pt>
                <c:pt idx="2">
                  <c:v>148347</c:v>
                </c:pt>
                <c:pt idx="3">
                  <c:v>43790</c:v>
                </c:pt>
                <c:pt idx="4">
                  <c:v>104832</c:v>
                </c:pt>
                <c:pt idx="5">
                  <c:v>82098</c:v>
                </c:pt>
                <c:pt idx="6">
                  <c:v>40556</c:v>
                </c:pt>
                <c:pt idx="7">
                  <c:v>92405</c:v>
                </c:pt>
                <c:pt idx="8">
                  <c:v>41728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'JUNIO 2023'!$B$375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'JUNIO 2023'!$C$373:$K$373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2023'!$C$375:$K$375</c:f>
              <c:numCache>
                <c:formatCode>#,##0</c:formatCode>
                <c:ptCount val="9"/>
                <c:pt idx="0">
                  <c:v>72623</c:v>
                </c:pt>
                <c:pt idx="1">
                  <c:v>152715</c:v>
                </c:pt>
                <c:pt idx="2">
                  <c:v>169330</c:v>
                </c:pt>
                <c:pt idx="3">
                  <c:v>44329</c:v>
                </c:pt>
                <c:pt idx="4">
                  <c:v>121020</c:v>
                </c:pt>
                <c:pt idx="5">
                  <c:v>95344</c:v>
                </c:pt>
                <c:pt idx="6">
                  <c:v>39655</c:v>
                </c:pt>
                <c:pt idx="7">
                  <c:v>102983</c:v>
                </c:pt>
                <c:pt idx="8">
                  <c:v>38580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43385752"/>
        <c:axId val="343390456"/>
      </c:barChart>
      <c:catAx>
        <c:axId val="34338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90456"/>
        <c:crosses val="autoZero"/>
        <c:auto val="1"/>
        <c:lblAlgn val="ctr"/>
        <c:lblOffset val="100"/>
        <c:noMultiLvlLbl val="0"/>
      </c:catAx>
      <c:valAx>
        <c:axId val="343390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5.1347155286734511E-3"/>
                  <c:y val="5.648381575601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4.0969369146314882E-2"/>
                  <c:y val="-2.18053359647546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1766920487407293E-17"/>
                  <c:y val="1.8827938585339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5.1347155286735457E-3"/>
                  <c:y val="1.56899488211165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3625958210693093E-2"/>
                  <c:y val="1.2551835513989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('JUNIO 2023'!$B$1420,'JUNIO 2023'!$B$1422,'JUNIO 2023'!$B$1424,'JUNIO 2023'!$B$1426,'JUNIO 2023'!$B$1428,'JUNIO 2023'!$B$1430)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('JUNIO 2023'!$F$1421,'JUNIO 2023'!$F$1423,'JUNIO 2023'!$F$1425,'JUNIO 2023'!$F$1427,'JUNIO 2023'!$F$1429,'JUNIO 2023'!$F$1431)</c:f>
              <c:numCache>
                <c:formatCode>#,##0</c:formatCode>
                <c:ptCount val="6"/>
                <c:pt idx="0">
                  <c:v>70202</c:v>
                </c:pt>
                <c:pt idx="1">
                  <c:v>38919</c:v>
                </c:pt>
                <c:pt idx="2">
                  <c:v>37997</c:v>
                </c:pt>
                <c:pt idx="3">
                  <c:v>13971</c:v>
                </c:pt>
                <c:pt idx="4">
                  <c:v>24490</c:v>
                </c:pt>
                <c:pt idx="5">
                  <c:v>9149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2023'!$B$1630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2023'!$D$1629:$L$1629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2023'!$D$1630:$L$1630</c:f>
              <c:numCache>
                <c:formatCode>#,##0</c:formatCode>
                <c:ptCount val="9"/>
                <c:pt idx="0">
                  <c:v>273</c:v>
                </c:pt>
                <c:pt idx="1">
                  <c:v>103</c:v>
                </c:pt>
                <c:pt idx="2">
                  <c:v>166</c:v>
                </c:pt>
                <c:pt idx="3">
                  <c:v>34</c:v>
                </c:pt>
                <c:pt idx="4">
                  <c:v>63</c:v>
                </c:pt>
                <c:pt idx="5">
                  <c:v>240</c:v>
                </c:pt>
                <c:pt idx="6">
                  <c:v>56</c:v>
                </c:pt>
                <c:pt idx="7">
                  <c:v>75</c:v>
                </c:pt>
                <c:pt idx="8">
                  <c:v>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'JUNIO 2023'!$B$1632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2023'!$D$1629:$L$1629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2023'!$D$1632:$L$1632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'JUNIO 2023'!$B$1634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2023'!$D$1629:$L$1629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2023'!$D$1634:$L$1634</c:f>
              <c:numCache>
                <c:formatCode>#,##0</c:formatCode>
                <c:ptCount val="9"/>
                <c:pt idx="0">
                  <c:v>146</c:v>
                </c:pt>
                <c:pt idx="1">
                  <c:v>28</c:v>
                </c:pt>
                <c:pt idx="2">
                  <c:v>17</c:v>
                </c:pt>
                <c:pt idx="3">
                  <c:v>8</c:v>
                </c:pt>
                <c:pt idx="4">
                  <c:v>29</c:v>
                </c:pt>
                <c:pt idx="5">
                  <c:v>99</c:v>
                </c:pt>
                <c:pt idx="6">
                  <c:v>10</c:v>
                </c:pt>
                <c:pt idx="7">
                  <c:v>18</c:v>
                </c:pt>
                <c:pt idx="8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'JUNIO 2023'!$B$1636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2023'!$D$1629:$L$1629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2023'!$D$1636:$L$1636</c:f>
              <c:numCache>
                <c:formatCode>#,##0</c:formatCode>
                <c:ptCount val="9"/>
                <c:pt idx="0">
                  <c:v>329</c:v>
                </c:pt>
                <c:pt idx="1">
                  <c:v>263</c:v>
                </c:pt>
                <c:pt idx="2">
                  <c:v>481</c:v>
                </c:pt>
                <c:pt idx="3">
                  <c:v>32</c:v>
                </c:pt>
                <c:pt idx="4">
                  <c:v>495</c:v>
                </c:pt>
                <c:pt idx="5">
                  <c:v>65</c:v>
                </c:pt>
                <c:pt idx="6">
                  <c:v>133</c:v>
                </c:pt>
                <c:pt idx="7">
                  <c:v>164</c:v>
                </c:pt>
                <c:pt idx="8">
                  <c:v>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'JUNIO 2023'!$B$1638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2023'!$D$1629:$L$1629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2023'!$D$1638:$L$1638</c:f>
              <c:numCache>
                <c:formatCode>#,##0</c:formatCode>
                <c:ptCount val="9"/>
                <c:pt idx="0">
                  <c:v>6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866200"/>
        <c:axId val="137870904"/>
        <c:extLst xmlns:c16r2="http://schemas.microsoft.com/office/drawing/2015/06/chart"/>
      </c:barChart>
      <c:catAx>
        <c:axId val="137866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870904"/>
        <c:crosses val="autoZero"/>
        <c:auto val="0"/>
        <c:lblAlgn val="ctr"/>
        <c:lblOffset val="100"/>
        <c:noMultiLvlLbl val="0"/>
      </c:catAx>
      <c:valAx>
        <c:axId val="13787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866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2023'!$D$1629:$L$1629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2023'!$D$1641:$L$1641</c:f>
              <c:numCache>
                <c:formatCode>#,##0</c:formatCode>
                <c:ptCount val="9"/>
                <c:pt idx="0">
                  <c:v>5613</c:v>
                </c:pt>
                <c:pt idx="1">
                  <c:v>2615</c:v>
                </c:pt>
                <c:pt idx="2">
                  <c:v>3590</c:v>
                </c:pt>
                <c:pt idx="3">
                  <c:v>556</c:v>
                </c:pt>
                <c:pt idx="4">
                  <c:v>3178</c:v>
                </c:pt>
                <c:pt idx="5">
                  <c:v>3962</c:v>
                </c:pt>
                <c:pt idx="6">
                  <c:v>1231</c:v>
                </c:pt>
                <c:pt idx="7">
                  <c:v>1558</c:v>
                </c:pt>
                <c:pt idx="8">
                  <c:v>2187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'JUNIO 2023'!$D$1629:$L$1629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2023'!$D$1641:$L$1641</c:f>
              <c:numCache>
                <c:formatCode>#,##0</c:formatCode>
                <c:ptCount val="9"/>
                <c:pt idx="0">
                  <c:v>5613</c:v>
                </c:pt>
                <c:pt idx="1">
                  <c:v>2615</c:v>
                </c:pt>
                <c:pt idx="2">
                  <c:v>3590</c:v>
                </c:pt>
                <c:pt idx="3">
                  <c:v>556</c:v>
                </c:pt>
                <c:pt idx="4">
                  <c:v>3178</c:v>
                </c:pt>
                <c:pt idx="5">
                  <c:v>3962</c:v>
                </c:pt>
                <c:pt idx="6">
                  <c:v>1231</c:v>
                </c:pt>
                <c:pt idx="7">
                  <c:v>1558</c:v>
                </c:pt>
                <c:pt idx="8">
                  <c:v>2187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'JUNIO 2023'!$B$1664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'JUNIO 2023'!$D$1663:$L$1663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2023'!$D$1664:$L$1664</c:f>
              <c:numCache>
                <c:formatCode>#,##0</c:formatCode>
                <c:ptCount val="9"/>
                <c:pt idx="0">
                  <c:v>51</c:v>
                </c:pt>
                <c:pt idx="1">
                  <c:v>38</c:v>
                </c:pt>
                <c:pt idx="2">
                  <c:v>50</c:v>
                </c:pt>
                <c:pt idx="3">
                  <c:v>4</c:v>
                </c:pt>
                <c:pt idx="4">
                  <c:v>93</c:v>
                </c:pt>
                <c:pt idx="5">
                  <c:v>37</c:v>
                </c:pt>
                <c:pt idx="6">
                  <c:v>18</c:v>
                </c:pt>
                <c:pt idx="7">
                  <c:v>25</c:v>
                </c:pt>
                <c:pt idx="8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'JUNIO 2023'!$B$1666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'JUNIO 2023'!$D$1663:$L$1663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2023'!$D$1666:$L$1666</c:f>
              <c:numCache>
                <c:formatCode>#,##0</c:formatCode>
                <c:ptCount val="9"/>
                <c:pt idx="0">
                  <c:v>26</c:v>
                </c:pt>
                <c:pt idx="1">
                  <c:v>17</c:v>
                </c:pt>
                <c:pt idx="2">
                  <c:v>8</c:v>
                </c:pt>
                <c:pt idx="3">
                  <c:v>8</c:v>
                </c:pt>
                <c:pt idx="4">
                  <c:v>17</c:v>
                </c:pt>
                <c:pt idx="5">
                  <c:v>24</c:v>
                </c:pt>
                <c:pt idx="6">
                  <c:v>19</c:v>
                </c:pt>
                <c:pt idx="7">
                  <c:v>11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'JUNIO 2023'!$B$1668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'JUNIO 2023'!$D$1663:$L$1663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2023'!$D$1668:$L$1668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7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'JUNIO 2023'!$B$1670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2023'!$D$1663:$L$1663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2023'!$D$1670:$L$1670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'JUNIO 2023'!$B$1672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2023'!$D$1663:$L$1663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2023'!$D$1672:$L$1672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866592"/>
        <c:axId val="137859536"/>
        <c:extLst xmlns:c16r2="http://schemas.microsoft.com/office/drawing/2015/06/chart"/>
      </c:barChart>
      <c:catAx>
        <c:axId val="13786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859536"/>
        <c:crosses val="autoZero"/>
        <c:auto val="0"/>
        <c:lblAlgn val="ctr"/>
        <c:lblOffset val="100"/>
        <c:noMultiLvlLbl val="0"/>
      </c:catAx>
      <c:valAx>
        <c:axId val="13785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786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2023'!$B$404</c:f>
              <c:strCache>
                <c:ptCount val="1"/>
                <c:pt idx="0">
                  <c:v>JUNIO 2022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'JUNIO 2023'!$C$403:$K$403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2023'!$C$404:$K$404</c:f>
              <c:numCache>
                <c:formatCode>#,##0</c:formatCode>
                <c:ptCount val="9"/>
                <c:pt idx="0">
                  <c:v>114250</c:v>
                </c:pt>
                <c:pt idx="1">
                  <c:v>200314</c:v>
                </c:pt>
                <c:pt idx="2">
                  <c:v>227030</c:v>
                </c:pt>
                <c:pt idx="3">
                  <c:v>71236</c:v>
                </c:pt>
                <c:pt idx="4">
                  <c:v>188377</c:v>
                </c:pt>
                <c:pt idx="5">
                  <c:v>127076</c:v>
                </c:pt>
                <c:pt idx="6">
                  <c:v>75229</c:v>
                </c:pt>
                <c:pt idx="7">
                  <c:v>148408</c:v>
                </c:pt>
                <c:pt idx="8">
                  <c:v>67977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'JUNIO 2023'!$B$405</c:f>
              <c:strCache>
                <c:ptCount val="1"/>
                <c:pt idx="0">
                  <c:v>JUNIO 2023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'JUNIO 2023'!$C$403:$K$403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'JUNIO 2023'!$C$405:$K$405</c:f>
              <c:numCache>
                <c:formatCode>#,##0</c:formatCode>
                <c:ptCount val="9"/>
                <c:pt idx="0">
                  <c:v>118779</c:v>
                </c:pt>
                <c:pt idx="1">
                  <c:v>218346</c:v>
                </c:pt>
                <c:pt idx="2">
                  <c:v>251566</c:v>
                </c:pt>
                <c:pt idx="3">
                  <c:v>73800</c:v>
                </c:pt>
                <c:pt idx="4">
                  <c:v>215660</c:v>
                </c:pt>
                <c:pt idx="5">
                  <c:v>143971</c:v>
                </c:pt>
                <c:pt idx="6">
                  <c:v>72001</c:v>
                </c:pt>
                <c:pt idx="7">
                  <c:v>157938</c:v>
                </c:pt>
                <c:pt idx="8">
                  <c:v>69704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86144"/>
        <c:axId val="343386928"/>
      </c:barChart>
      <c:catAx>
        <c:axId val="3433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6928"/>
        <c:crosses val="autoZero"/>
        <c:auto val="1"/>
        <c:lblAlgn val="ctr"/>
        <c:lblOffset val="100"/>
        <c:noMultiLvlLbl val="0"/>
      </c:catAx>
      <c:valAx>
        <c:axId val="3433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'JUNIO 2023'!$B$421</c:f>
              <c:strCache>
                <c:ptCount val="1"/>
                <c:pt idx="0">
                  <c:v>ENERO - JUNIO 2022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2023'!$C$420:$H$420</c15:sqref>
                  </c15:fullRef>
                </c:ext>
              </c:extLst>
              <c:f>('JUNIO 2023'!$C$420,'JUNIO 2023'!$E$420,'JUNIO 2023'!$G$420)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2023'!$C$421:$H$421</c15:sqref>
                  </c15:fullRef>
                </c:ext>
              </c:extLst>
              <c:f>('JUNIO 2023'!$C$421,'JUNIO 2023'!$E$421,'JUNIO 2023'!$G$421)</c:f>
              <c:numCache>
                <c:formatCode>#,##0</c:formatCode>
                <c:ptCount val="3"/>
                <c:pt idx="0">
                  <c:v>2570703</c:v>
                </c:pt>
                <c:pt idx="1">
                  <c:v>668637</c:v>
                </c:pt>
                <c:pt idx="2">
                  <c:v>3239340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'JUNIO 2023'!$B$422</c:f>
              <c:strCache>
                <c:ptCount val="1"/>
                <c:pt idx="0">
                  <c:v>ENERO - JUNIO 2023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'JUNIO 2023'!$C$420:$H$420</c15:sqref>
                  </c15:fullRef>
                </c:ext>
              </c:extLst>
              <c:f>('JUNIO 2023'!$C$420,'JUNIO 2023'!$E$420,'JUNIO 2023'!$G$420)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'JUNIO 2023'!$C$422:$H$422</c15:sqref>
                  </c15:fullRef>
                </c:ext>
              </c:extLst>
              <c:f>('JUNIO 2023'!$C$422,'JUNIO 2023'!$E$422,'JUNIO 2023'!$G$422)</c:f>
              <c:numCache>
                <c:formatCode>#,##0</c:formatCode>
                <c:ptCount val="3"/>
                <c:pt idx="0">
                  <c:v>2932523</c:v>
                </c:pt>
                <c:pt idx="1">
                  <c:v>896343</c:v>
                </c:pt>
                <c:pt idx="2">
                  <c:v>3828866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1811968"/>
        <c:axId val="131810400"/>
      </c:barChart>
      <c:catAx>
        <c:axId val="13181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10400"/>
        <c:crosses val="autoZero"/>
        <c:auto val="0"/>
        <c:lblAlgn val="ctr"/>
        <c:lblOffset val="100"/>
        <c:noMultiLvlLbl val="0"/>
      </c:catAx>
      <c:valAx>
        <c:axId val="13181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181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26" Type="http://schemas.openxmlformats.org/officeDocument/2006/relationships/chart" Target="../charts/chart23.xml"/><Relationship Id="rId39" Type="http://schemas.openxmlformats.org/officeDocument/2006/relationships/chart" Target="../charts/chart36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image" Target="../media/image5.emf"/><Relationship Id="rId87" Type="http://schemas.openxmlformats.org/officeDocument/2006/relationships/image" Target="../media/image13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image" Target="../media/image6.emf"/><Relationship Id="rId85" Type="http://schemas.openxmlformats.org/officeDocument/2006/relationships/image" Target="../media/image11.png"/><Relationship Id="rId93" Type="http://schemas.openxmlformats.org/officeDocument/2006/relationships/image" Target="../media/image19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1722</xdr:row>
      <xdr:rowOff>0</xdr:rowOff>
    </xdr:from>
    <xdr:to>
      <xdr:col>11</xdr:col>
      <xdr:colOff>628650</xdr:colOff>
      <xdr:row>1722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1843</xdr:row>
      <xdr:rowOff>121104</xdr:rowOff>
    </xdr:from>
    <xdr:to>
      <xdr:col>11</xdr:col>
      <xdr:colOff>277133</xdr:colOff>
      <xdr:row>1862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540</xdr:row>
      <xdr:rowOff>0</xdr:rowOff>
    </xdr:from>
    <xdr:to>
      <xdr:col>12</xdr:col>
      <xdr:colOff>0</xdr:colOff>
      <xdr:row>540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540</xdr:row>
      <xdr:rowOff>0</xdr:rowOff>
    </xdr:from>
    <xdr:to>
      <xdr:col>12</xdr:col>
      <xdr:colOff>0</xdr:colOff>
      <xdr:row>540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1489</xdr:row>
      <xdr:rowOff>-1</xdr:rowOff>
    </xdr:from>
    <xdr:to>
      <xdr:col>7</xdr:col>
      <xdr:colOff>367393</xdr:colOff>
      <xdr:row>1500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361</xdr:row>
      <xdr:rowOff>272142</xdr:rowOff>
    </xdr:from>
    <xdr:to>
      <xdr:col>7</xdr:col>
      <xdr:colOff>977900</xdr:colOff>
      <xdr:row>370</xdr:row>
      <xdr:rowOff>95250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392</xdr:row>
      <xdr:rowOff>0</xdr:rowOff>
    </xdr:from>
    <xdr:to>
      <xdr:col>10</xdr:col>
      <xdr:colOff>12700</xdr:colOff>
      <xdr:row>400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376</xdr:row>
      <xdr:rowOff>273049</xdr:rowOff>
    </xdr:from>
    <xdr:to>
      <xdr:col>12</xdr:col>
      <xdr:colOff>0</xdr:colOff>
      <xdr:row>385</xdr:row>
      <xdr:rowOff>27215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407</xdr:row>
      <xdr:rowOff>31749</xdr:rowOff>
    </xdr:from>
    <xdr:to>
      <xdr:col>12</xdr:col>
      <xdr:colOff>0</xdr:colOff>
      <xdr:row>414</xdr:row>
      <xdr:rowOff>299357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424</xdr:row>
      <xdr:rowOff>0</xdr:rowOff>
    </xdr:from>
    <xdr:to>
      <xdr:col>8</xdr:col>
      <xdr:colOff>0</xdr:colOff>
      <xdr:row>432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484</xdr:row>
      <xdr:rowOff>0</xdr:rowOff>
    </xdr:from>
    <xdr:to>
      <xdr:col>10</xdr:col>
      <xdr:colOff>12700</xdr:colOff>
      <xdr:row>492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510</xdr:row>
      <xdr:rowOff>31749</xdr:rowOff>
    </xdr:from>
    <xdr:to>
      <xdr:col>12</xdr:col>
      <xdr:colOff>0</xdr:colOff>
      <xdr:row>519</xdr:row>
      <xdr:rowOff>27214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450</xdr:row>
      <xdr:rowOff>6349</xdr:rowOff>
    </xdr:from>
    <xdr:to>
      <xdr:col>12</xdr:col>
      <xdr:colOff>13606</xdr:colOff>
      <xdr:row>458</xdr:row>
      <xdr:rowOff>13607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578</xdr:row>
      <xdr:rowOff>0</xdr:rowOff>
    </xdr:from>
    <xdr:to>
      <xdr:col>8</xdr:col>
      <xdr:colOff>15875</xdr:colOff>
      <xdr:row>585</xdr:row>
      <xdr:rowOff>301625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593</xdr:row>
      <xdr:rowOff>0</xdr:rowOff>
    </xdr:from>
    <xdr:to>
      <xdr:col>10</xdr:col>
      <xdr:colOff>12700</xdr:colOff>
      <xdr:row>601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342</xdr:row>
      <xdr:rowOff>23812</xdr:rowOff>
    </xdr:from>
    <xdr:to>
      <xdr:col>5</xdr:col>
      <xdr:colOff>734556</xdr:colOff>
      <xdr:row>352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342</xdr:row>
      <xdr:rowOff>10205</xdr:rowOff>
    </xdr:from>
    <xdr:to>
      <xdr:col>12</xdr:col>
      <xdr:colOff>27214</xdr:colOff>
      <xdr:row>353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100693</xdr:rowOff>
    </xdr:from>
    <xdr:to>
      <xdr:col>7</xdr:col>
      <xdr:colOff>540204</xdr:colOff>
      <xdr:row>110</xdr:row>
      <xdr:rowOff>91168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050" y="18225407"/>
          <a:ext cx="2389868" cy="1296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558</xdr:row>
      <xdr:rowOff>13607</xdr:rowOff>
    </xdr:from>
    <xdr:to>
      <xdr:col>5</xdr:col>
      <xdr:colOff>710743</xdr:colOff>
      <xdr:row>569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557</xdr:row>
      <xdr:rowOff>312963</xdr:rowOff>
    </xdr:from>
    <xdr:to>
      <xdr:col>12</xdr:col>
      <xdr:colOff>797152</xdr:colOff>
      <xdr:row>569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</xdr:colOff>
      <xdr:row>611</xdr:row>
      <xdr:rowOff>0</xdr:rowOff>
    </xdr:from>
    <xdr:to>
      <xdr:col>8</xdr:col>
      <xdr:colOff>13608</xdr:colOff>
      <xdr:row>618</xdr:row>
      <xdr:rowOff>272143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637</xdr:row>
      <xdr:rowOff>0</xdr:rowOff>
    </xdr:from>
    <xdr:to>
      <xdr:col>10</xdr:col>
      <xdr:colOff>12700</xdr:colOff>
      <xdr:row>645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683</xdr:row>
      <xdr:rowOff>13608</xdr:rowOff>
    </xdr:from>
    <xdr:to>
      <xdr:col>5</xdr:col>
      <xdr:colOff>710743</xdr:colOff>
      <xdr:row>694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683</xdr:row>
      <xdr:rowOff>0</xdr:rowOff>
    </xdr:from>
    <xdr:to>
      <xdr:col>12</xdr:col>
      <xdr:colOff>797152</xdr:colOff>
      <xdr:row>694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703</xdr:row>
      <xdr:rowOff>0</xdr:rowOff>
    </xdr:from>
    <xdr:to>
      <xdr:col>8</xdr:col>
      <xdr:colOff>15875</xdr:colOff>
      <xdr:row>710</xdr:row>
      <xdr:rowOff>301625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718</xdr:row>
      <xdr:rowOff>0</xdr:rowOff>
    </xdr:from>
    <xdr:to>
      <xdr:col>10</xdr:col>
      <xdr:colOff>12700</xdr:colOff>
      <xdr:row>726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736</xdr:row>
      <xdr:rowOff>0</xdr:rowOff>
    </xdr:from>
    <xdr:to>
      <xdr:col>8</xdr:col>
      <xdr:colOff>63500</xdr:colOff>
      <xdr:row>744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762</xdr:row>
      <xdr:rowOff>0</xdr:rowOff>
    </xdr:from>
    <xdr:to>
      <xdr:col>10</xdr:col>
      <xdr:colOff>12700</xdr:colOff>
      <xdr:row>770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808</xdr:row>
      <xdr:rowOff>13608</xdr:rowOff>
    </xdr:from>
    <xdr:to>
      <xdr:col>5</xdr:col>
      <xdr:colOff>710743</xdr:colOff>
      <xdr:row>819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808</xdr:row>
      <xdr:rowOff>0</xdr:rowOff>
    </xdr:from>
    <xdr:to>
      <xdr:col>12</xdr:col>
      <xdr:colOff>797152</xdr:colOff>
      <xdr:row>819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828</xdr:row>
      <xdr:rowOff>0</xdr:rowOff>
    </xdr:from>
    <xdr:to>
      <xdr:col>7</xdr:col>
      <xdr:colOff>968375</xdr:colOff>
      <xdr:row>835</xdr:row>
      <xdr:rowOff>301625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953</xdr:row>
      <xdr:rowOff>0</xdr:rowOff>
    </xdr:from>
    <xdr:to>
      <xdr:col>7</xdr:col>
      <xdr:colOff>968375</xdr:colOff>
      <xdr:row>960</xdr:row>
      <xdr:rowOff>269875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1078</xdr:row>
      <xdr:rowOff>0</xdr:rowOff>
    </xdr:from>
    <xdr:to>
      <xdr:col>7</xdr:col>
      <xdr:colOff>968375</xdr:colOff>
      <xdr:row>1085</xdr:row>
      <xdr:rowOff>301625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1203</xdr:row>
      <xdr:rowOff>0</xdr:rowOff>
    </xdr:from>
    <xdr:to>
      <xdr:col>7</xdr:col>
      <xdr:colOff>968375</xdr:colOff>
      <xdr:row>1211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1327</xdr:row>
      <xdr:rowOff>0</xdr:rowOff>
    </xdr:from>
    <xdr:to>
      <xdr:col>8</xdr:col>
      <xdr:colOff>0</xdr:colOff>
      <xdr:row>1334</xdr:row>
      <xdr:rowOff>301625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933</xdr:row>
      <xdr:rowOff>13608</xdr:rowOff>
    </xdr:from>
    <xdr:to>
      <xdr:col>5</xdr:col>
      <xdr:colOff>710743</xdr:colOff>
      <xdr:row>944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933</xdr:row>
      <xdr:rowOff>0</xdr:rowOff>
    </xdr:from>
    <xdr:to>
      <xdr:col>12</xdr:col>
      <xdr:colOff>797152</xdr:colOff>
      <xdr:row>944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1058</xdr:row>
      <xdr:rowOff>13608</xdr:rowOff>
    </xdr:from>
    <xdr:to>
      <xdr:col>5</xdr:col>
      <xdr:colOff>710743</xdr:colOff>
      <xdr:row>1069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1058</xdr:row>
      <xdr:rowOff>0</xdr:rowOff>
    </xdr:from>
    <xdr:to>
      <xdr:col>12</xdr:col>
      <xdr:colOff>797152</xdr:colOff>
      <xdr:row>1069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1183</xdr:row>
      <xdr:rowOff>13608</xdr:rowOff>
    </xdr:from>
    <xdr:to>
      <xdr:col>5</xdr:col>
      <xdr:colOff>710743</xdr:colOff>
      <xdr:row>1194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1183</xdr:row>
      <xdr:rowOff>0</xdr:rowOff>
    </xdr:from>
    <xdr:to>
      <xdr:col>12</xdr:col>
      <xdr:colOff>797152</xdr:colOff>
      <xdr:row>1194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1307</xdr:row>
      <xdr:rowOff>13608</xdr:rowOff>
    </xdr:from>
    <xdr:to>
      <xdr:col>5</xdr:col>
      <xdr:colOff>710743</xdr:colOff>
      <xdr:row>1318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1307</xdr:row>
      <xdr:rowOff>0</xdr:rowOff>
    </xdr:from>
    <xdr:to>
      <xdr:col>12</xdr:col>
      <xdr:colOff>797152</xdr:colOff>
      <xdr:row>1318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843</xdr:row>
      <xdr:rowOff>0</xdr:rowOff>
    </xdr:from>
    <xdr:to>
      <xdr:col>10</xdr:col>
      <xdr:colOff>12700</xdr:colOff>
      <xdr:row>851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887</xdr:row>
      <xdr:rowOff>0</xdr:rowOff>
    </xdr:from>
    <xdr:to>
      <xdr:col>10</xdr:col>
      <xdr:colOff>12700</xdr:colOff>
      <xdr:row>895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968</xdr:row>
      <xdr:rowOff>0</xdr:rowOff>
    </xdr:from>
    <xdr:to>
      <xdr:col>10</xdr:col>
      <xdr:colOff>12700</xdr:colOff>
      <xdr:row>976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1093</xdr:row>
      <xdr:rowOff>0</xdr:rowOff>
    </xdr:from>
    <xdr:to>
      <xdr:col>10</xdr:col>
      <xdr:colOff>12700</xdr:colOff>
      <xdr:row>1101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1218</xdr:row>
      <xdr:rowOff>0</xdr:rowOff>
    </xdr:from>
    <xdr:to>
      <xdr:col>10</xdr:col>
      <xdr:colOff>12700</xdr:colOff>
      <xdr:row>1226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1342</xdr:row>
      <xdr:rowOff>0</xdr:rowOff>
    </xdr:from>
    <xdr:to>
      <xdr:col>10</xdr:col>
      <xdr:colOff>12700</xdr:colOff>
      <xdr:row>1350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1261</xdr:row>
      <xdr:rowOff>0</xdr:rowOff>
    </xdr:from>
    <xdr:to>
      <xdr:col>10</xdr:col>
      <xdr:colOff>12700</xdr:colOff>
      <xdr:row>1269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1359</xdr:row>
      <xdr:rowOff>0</xdr:rowOff>
    </xdr:from>
    <xdr:to>
      <xdr:col>7</xdr:col>
      <xdr:colOff>968375</xdr:colOff>
      <xdr:row>1366</xdr:row>
      <xdr:rowOff>297656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1385</xdr:row>
      <xdr:rowOff>0</xdr:rowOff>
    </xdr:from>
    <xdr:to>
      <xdr:col>10</xdr:col>
      <xdr:colOff>12700</xdr:colOff>
      <xdr:row>1393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861</xdr:row>
      <xdr:rowOff>1</xdr:rowOff>
    </xdr:from>
    <xdr:to>
      <xdr:col>7</xdr:col>
      <xdr:colOff>968375</xdr:colOff>
      <xdr:row>868</xdr:row>
      <xdr:rowOff>285751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986</xdr:row>
      <xdr:rowOff>0</xdr:rowOff>
    </xdr:from>
    <xdr:to>
      <xdr:col>8</xdr:col>
      <xdr:colOff>15875</xdr:colOff>
      <xdr:row>993</xdr:row>
      <xdr:rowOff>301625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1111</xdr:row>
      <xdr:rowOff>0</xdr:rowOff>
    </xdr:from>
    <xdr:to>
      <xdr:col>7</xdr:col>
      <xdr:colOff>968375</xdr:colOff>
      <xdr:row>1119</xdr:row>
      <xdr:rowOff>31750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1235</xdr:row>
      <xdr:rowOff>0</xdr:rowOff>
    </xdr:from>
    <xdr:to>
      <xdr:col>8</xdr:col>
      <xdr:colOff>15875</xdr:colOff>
      <xdr:row>1242</xdr:row>
      <xdr:rowOff>307578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1012</xdr:row>
      <xdr:rowOff>0</xdr:rowOff>
    </xdr:from>
    <xdr:to>
      <xdr:col>10</xdr:col>
      <xdr:colOff>12700</xdr:colOff>
      <xdr:row>1020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1137</xdr:row>
      <xdr:rowOff>0</xdr:rowOff>
    </xdr:from>
    <xdr:to>
      <xdr:col>10</xdr:col>
      <xdr:colOff>12700</xdr:colOff>
      <xdr:row>1145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1434</xdr:row>
      <xdr:rowOff>299352</xdr:rowOff>
    </xdr:from>
    <xdr:to>
      <xdr:col>12</xdr:col>
      <xdr:colOff>816428</xdr:colOff>
      <xdr:row>1445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1489</xdr:row>
      <xdr:rowOff>13607</xdr:rowOff>
    </xdr:from>
    <xdr:to>
      <xdr:col>12</xdr:col>
      <xdr:colOff>783828</xdr:colOff>
      <xdr:row>1501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1517</xdr:row>
      <xdr:rowOff>-1</xdr:rowOff>
    </xdr:from>
    <xdr:to>
      <xdr:col>7</xdr:col>
      <xdr:colOff>367393</xdr:colOff>
      <xdr:row>1528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1517</xdr:row>
      <xdr:rowOff>0</xdr:rowOff>
    </xdr:from>
    <xdr:to>
      <xdr:col>12</xdr:col>
      <xdr:colOff>833437</xdr:colOff>
      <xdr:row>1529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1625</xdr:row>
      <xdr:rowOff>0</xdr:rowOff>
    </xdr:from>
    <xdr:to>
      <xdr:col>12</xdr:col>
      <xdr:colOff>0</xdr:colOff>
      <xdr:row>1625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1613</xdr:row>
      <xdr:rowOff>-1</xdr:rowOff>
    </xdr:from>
    <xdr:to>
      <xdr:col>7</xdr:col>
      <xdr:colOff>367393</xdr:colOff>
      <xdr:row>1624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1</xdr:colOff>
      <xdr:row>1613</xdr:row>
      <xdr:rowOff>0</xdr:rowOff>
    </xdr:from>
    <xdr:to>
      <xdr:col>12</xdr:col>
      <xdr:colOff>843360</xdr:colOff>
      <xdr:row>1625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1695</xdr:row>
      <xdr:rowOff>0</xdr:rowOff>
    </xdr:from>
    <xdr:to>
      <xdr:col>7</xdr:col>
      <xdr:colOff>367393</xdr:colOff>
      <xdr:row>1707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1695</xdr:row>
      <xdr:rowOff>1</xdr:rowOff>
    </xdr:from>
    <xdr:to>
      <xdr:col>12</xdr:col>
      <xdr:colOff>813593</xdr:colOff>
      <xdr:row>1707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1552</xdr:row>
      <xdr:rowOff>0</xdr:rowOff>
    </xdr:from>
    <xdr:to>
      <xdr:col>7</xdr:col>
      <xdr:colOff>367393</xdr:colOff>
      <xdr:row>1564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1</xdr:colOff>
      <xdr:row>1552</xdr:row>
      <xdr:rowOff>1</xdr:rowOff>
    </xdr:from>
    <xdr:to>
      <xdr:col>12</xdr:col>
      <xdr:colOff>833438</xdr:colOff>
      <xdr:row>1564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1565</xdr:row>
      <xdr:rowOff>0</xdr:rowOff>
    </xdr:from>
    <xdr:to>
      <xdr:col>7</xdr:col>
      <xdr:colOff>367393</xdr:colOff>
      <xdr:row>1577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1565</xdr:row>
      <xdr:rowOff>40822</xdr:rowOff>
    </xdr:from>
    <xdr:to>
      <xdr:col>12</xdr:col>
      <xdr:colOff>803672</xdr:colOff>
      <xdr:row>1577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604</xdr:row>
      <xdr:rowOff>12700</xdr:rowOff>
    </xdr:from>
    <xdr:to>
      <xdr:col>12</xdr:col>
      <xdr:colOff>857251</xdr:colOff>
      <xdr:row>609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666</xdr:row>
      <xdr:rowOff>18143</xdr:rowOff>
    </xdr:from>
    <xdr:to>
      <xdr:col>12</xdr:col>
      <xdr:colOff>857250</xdr:colOff>
      <xdr:row>672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729</xdr:row>
      <xdr:rowOff>15875</xdr:rowOff>
    </xdr:from>
    <xdr:to>
      <xdr:col>12</xdr:col>
      <xdr:colOff>843639</xdr:colOff>
      <xdr:row>734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791</xdr:row>
      <xdr:rowOff>29483</xdr:rowOff>
    </xdr:from>
    <xdr:to>
      <xdr:col>12</xdr:col>
      <xdr:colOff>859518</xdr:colOff>
      <xdr:row>797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854</xdr:row>
      <xdr:rowOff>0</xdr:rowOff>
    </xdr:from>
    <xdr:to>
      <xdr:col>12</xdr:col>
      <xdr:colOff>859516</xdr:colOff>
      <xdr:row>859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916</xdr:row>
      <xdr:rowOff>47625</xdr:rowOff>
    </xdr:from>
    <xdr:to>
      <xdr:col>12</xdr:col>
      <xdr:colOff>845909</xdr:colOff>
      <xdr:row>922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979</xdr:row>
      <xdr:rowOff>18143</xdr:rowOff>
    </xdr:from>
    <xdr:to>
      <xdr:col>12</xdr:col>
      <xdr:colOff>843643</xdr:colOff>
      <xdr:row>984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1042</xdr:row>
      <xdr:rowOff>18143</xdr:rowOff>
    </xdr:from>
    <xdr:to>
      <xdr:col>12</xdr:col>
      <xdr:colOff>857250</xdr:colOff>
      <xdr:row>1047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1104</xdr:row>
      <xdr:rowOff>15875</xdr:rowOff>
    </xdr:from>
    <xdr:to>
      <xdr:col>12</xdr:col>
      <xdr:colOff>830036</xdr:colOff>
      <xdr:row>1109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1166</xdr:row>
      <xdr:rowOff>27215</xdr:rowOff>
    </xdr:from>
    <xdr:to>
      <xdr:col>12</xdr:col>
      <xdr:colOff>859517</xdr:colOff>
      <xdr:row>1172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1228</xdr:row>
      <xdr:rowOff>31750</xdr:rowOff>
    </xdr:from>
    <xdr:to>
      <xdr:col>12</xdr:col>
      <xdr:colOff>832304</xdr:colOff>
      <xdr:row>1233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1290</xdr:row>
      <xdr:rowOff>20411</xdr:rowOff>
    </xdr:from>
    <xdr:to>
      <xdr:col>12</xdr:col>
      <xdr:colOff>857250</xdr:colOff>
      <xdr:row>1296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1352</xdr:row>
      <xdr:rowOff>31750</xdr:rowOff>
    </xdr:from>
    <xdr:to>
      <xdr:col>12</xdr:col>
      <xdr:colOff>832303</xdr:colOff>
      <xdr:row>1357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540</xdr:row>
      <xdr:rowOff>323850</xdr:rowOff>
    </xdr:from>
    <xdr:to>
      <xdr:col>12</xdr:col>
      <xdr:colOff>835477</xdr:colOff>
      <xdr:row>547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226</xdr:row>
      <xdr:rowOff>952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1419</xdr:row>
      <xdr:rowOff>24651</xdr:rowOff>
    </xdr:from>
    <xdr:to>
      <xdr:col>12</xdr:col>
      <xdr:colOff>435230</xdr:colOff>
      <xdr:row>1431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1642</xdr:row>
      <xdr:rowOff>0</xdr:rowOff>
    </xdr:from>
    <xdr:to>
      <xdr:col>7</xdr:col>
      <xdr:colOff>367393</xdr:colOff>
      <xdr:row>1654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1642</xdr:row>
      <xdr:rowOff>1</xdr:rowOff>
    </xdr:from>
    <xdr:to>
      <xdr:col>13</xdr:col>
      <xdr:colOff>3171</xdr:colOff>
      <xdr:row>1654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1</xdr:colOff>
      <xdr:row>1676</xdr:row>
      <xdr:rowOff>1</xdr:rowOff>
    </xdr:from>
    <xdr:to>
      <xdr:col>12</xdr:col>
      <xdr:colOff>823516</xdr:colOff>
      <xdr:row>1688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1676</xdr:row>
      <xdr:rowOff>0</xdr:rowOff>
    </xdr:from>
    <xdr:to>
      <xdr:col>7</xdr:col>
      <xdr:colOff>367393</xdr:colOff>
      <xdr:row>1688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1</xdr:col>
      <xdr:colOff>1646465</xdr:colOff>
      <xdr:row>246</xdr:row>
      <xdr:rowOff>13606</xdr:rowOff>
    </xdr:from>
    <xdr:to>
      <xdr:col>11</xdr:col>
      <xdr:colOff>27215</xdr:colOff>
      <xdr:row>289</xdr:row>
      <xdr:rowOff>307519</xdr:rowOff>
    </xdr:to>
    <xdr:pic>
      <xdr:nvPicPr>
        <xdr:cNvPr id="198" name="Imagen 197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9" y="44468142"/>
          <a:ext cx="8871857" cy="13751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1629974</xdr:colOff>
      <xdr:row>291</xdr:row>
      <xdr:rowOff>224643</xdr:rowOff>
    </xdr:from>
    <xdr:to>
      <xdr:col>11</xdr:col>
      <xdr:colOff>27215</xdr:colOff>
      <xdr:row>327</xdr:row>
      <xdr:rowOff>190501</xdr:rowOff>
    </xdr:to>
    <xdr:pic>
      <xdr:nvPicPr>
        <xdr:cNvPr id="200" name="Imagen 199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438" y="58762572"/>
          <a:ext cx="8888348" cy="1106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11</xdr:col>
      <xdr:colOff>980866</xdr:colOff>
      <xdr:row>441</xdr:row>
      <xdr:rowOff>313656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9063" y="102621953"/>
          <a:ext cx="11498053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12</xdr:col>
      <xdr:colOff>29082</xdr:colOff>
      <xdr:row>502</xdr:row>
      <xdr:rowOff>8349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19063" y="121671953"/>
          <a:ext cx="11528535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621</xdr:row>
      <xdr:rowOff>0</xdr:rowOff>
    </xdr:from>
    <xdr:to>
      <xdr:col>12</xdr:col>
      <xdr:colOff>16889</xdr:colOff>
      <xdr:row>629</xdr:row>
      <xdr:rowOff>20542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9063" y="161518203"/>
          <a:ext cx="11516342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647</xdr:row>
      <xdr:rowOff>0</xdr:rowOff>
    </xdr:from>
    <xdr:to>
      <xdr:col>12</xdr:col>
      <xdr:colOff>16889</xdr:colOff>
      <xdr:row>654</xdr:row>
      <xdr:rowOff>313656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19063" y="169773203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746</xdr:row>
      <xdr:rowOff>0</xdr:rowOff>
    </xdr:from>
    <xdr:to>
      <xdr:col>12</xdr:col>
      <xdr:colOff>16889</xdr:colOff>
      <xdr:row>754</xdr:row>
      <xdr:rowOff>20542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9063" y="200729453"/>
          <a:ext cx="11516342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772</xdr:row>
      <xdr:rowOff>0</xdr:rowOff>
    </xdr:from>
    <xdr:to>
      <xdr:col>12</xdr:col>
      <xdr:colOff>16889</xdr:colOff>
      <xdr:row>780</xdr:row>
      <xdr:rowOff>44928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19063" y="208984453"/>
          <a:ext cx="11516342" cy="2584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871</xdr:row>
      <xdr:rowOff>0</xdr:rowOff>
    </xdr:from>
    <xdr:to>
      <xdr:col>12</xdr:col>
      <xdr:colOff>16889</xdr:colOff>
      <xdr:row>878</xdr:row>
      <xdr:rowOff>295366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9063" y="239940703"/>
          <a:ext cx="11516342" cy="25178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897</xdr:row>
      <xdr:rowOff>0</xdr:rowOff>
    </xdr:from>
    <xdr:to>
      <xdr:col>12</xdr:col>
      <xdr:colOff>39687</xdr:colOff>
      <xdr:row>904</xdr:row>
      <xdr:rowOff>301463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9063" y="248195703"/>
          <a:ext cx="11539140" cy="25239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996</xdr:row>
      <xdr:rowOff>0</xdr:rowOff>
    </xdr:from>
    <xdr:to>
      <xdr:col>12</xdr:col>
      <xdr:colOff>16889</xdr:colOff>
      <xdr:row>1003</xdr:row>
      <xdr:rowOff>313656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9063" y="279151953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1022</xdr:row>
      <xdr:rowOff>0</xdr:rowOff>
    </xdr:from>
    <xdr:to>
      <xdr:col>12</xdr:col>
      <xdr:colOff>16889</xdr:colOff>
      <xdr:row>1030</xdr:row>
      <xdr:rowOff>2252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9063" y="287406953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1121</xdr:row>
      <xdr:rowOff>0</xdr:rowOff>
    </xdr:from>
    <xdr:to>
      <xdr:col>12</xdr:col>
      <xdr:colOff>16889</xdr:colOff>
      <xdr:row>1129</xdr:row>
      <xdr:rowOff>26638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9063" y="318363203"/>
          <a:ext cx="11516342" cy="2566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1147</xdr:row>
      <xdr:rowOff>0</xdr:rowOff>
    </xdr:from>
    <xdr:to>
      <xdr:col>12</xdr:col>
      <xdr:colOff>16889</xdr:colOff>
      <xdr:row>1155</xdr:row>
      <xdr:rowOff>2252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19063" y="326618203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1245</xdr:row>
      <xdr:rowOff>0</xdr:rowOff>
    </xdr:from>
    <xdr:to>
      <xdr:col>12</xdr:col>
      <xdr:colOff>16889</xdr:colOff>
      <xdr:row>1253</xdr:row>
      <xdr:rowOff>8349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19063" y="357385938"/>
          <a:ext cx="11516342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1271</xdr:row>
      <xdr:rowOff>0</xdr:rowOff>
    </xdr:from>
    <xdr:to>
      <xdr:col>12</xdr:col>
      <xdr:colOff>16889</xdr:colOff>
      <xdr:row>1278</xdr:row>
      <xdr:rowOff>307559</xdr:rowOff>
    </xdr:to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9063" y="365640938"/>
          <a:ext cx="11516342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1369</xdr:row>
      <xdr:rowOff>0</xdr:rowOff>
    </xdr:from>
    <xdr:to>
      <xdr:col>12</xdr:col>
      <xdr:colOff>16889</xdr:colOff>
      <xdr:row>1377</xdr:row>
      <xdr:rowOff>63218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9063" y="396408672"/>
          <a:ext cx="11516342" cy="26032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1395</xdr:row>
      <xdr:rowOff>0</xdr:rowOff>
    </xdr:from>
    <xdr:to>
      <xdr:col>12</xdr:col>
      <xdr:colOff>16889</xdr:colOff>
      <xdr:row>1403</xdr:row>
      <xdr:rowOff>38832</xdr:rowOff>
    </xdr:to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19063" y="404663672"/>
          <a:ext cx="11516342" cy="25788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1"/>
  <sheetViews>
    <sheetView tabSelected="1" view="pageBreakPreview" topLeftCell="A1858" zoomScale="96" zoomScaleNormal="60" zoomScaleSheetLayoutView="96" zoomScalePageLayoutView="80" workbookViewId="0">
      <selection activeCell="O1708" sqref="O1708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4" t="s">
        <v>31</v>
      </c>
      <c r="C13" s="284"/>
      <c r="D13" s="284"/>
      <c r="E13" s="284"/>
      <c r="F13" s="284"/>
      <c r="G13" s="284"/>
      <c r="H13" s="284"/>
      <c r="I13" s="284"/>
      <c r="J13" s="284"/>
      <c r="K13" s="284"/>
      <c r="L13" s="87"/>
      <c r="M13" s="87"/>
    </row>
    <row r="14" spans="1:13" ht="70.5" x14ac:dyDescent="0.2">
      <c r="A14" s="74"/>
      <c r="B14" s="284" t="s">
        <v>32</v>
      </c>
      <c r="C14" s="284"/>
      <c r="D14" s="284"/>
      <c r="E14" s="284"/>
      <c r="F14" s="284"/>
      <c r="G14" s="284"/>
      <c r="H14" s="284"/>
      <c r="I14" s="284"/>
      <c r="J14" s="284"/>
      <c r="K14" s="284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2" t="s">
        <v>156</v>
      </c>
      <c r="G30" s="283"/>
      <c r="H30" s="283"/>
      <c r="I30" s="283"/>
      <c r="J30" s="283"/>
      <c r="K30" s="283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3"/>
      <c r="G31" s="283"/>
      <c r="H31" s="283"/>
      <c r="I31" s="283"/>
      <c r="J31" s="283"/>
      <c r="K31" s="283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3"/>
      <c r="G32" s="283"/>
      <c r="H32" s="283"/>
      <c r="I32" s="283"/>
      <c r="J32" s="283"/>
      <c r="K32" s="283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"/>
      <c r="O112" s="8"/>
    </row>
    <row r="113" spans="1:15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"/>
      <c r="O113" s="8"/>
    </row>
    <row r="114" spans="1:15" s="9" customFormat="1" x14ac:dyDescent="0.2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"/>
      <c r="O114" s="8"/>
    </row>
    <row r="115" spans="1:15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5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5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5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5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5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5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5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5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5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5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5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5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5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87" t="s">
        <v>125</v>
      </c>
      <c r="C232" s="287"/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31" t="s">
        <v>126</v>
      </c>
      <c r="C234" s="231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59" t="s">
        <v>33</v>
      </c>
      <c r="F237" s="159"/>
      <c r="G237" s="160"/>
      <c r="H237" s="159"/>
      <c r="I237" s="210">
        <v>612329</v>
      </c>
    </row>
    <row r="238" spans="1:13" ht="24.95" customHeight="1" x14ac:dyDescent="0.2">
      <c r="E238" s="161" t="s">
        <v>34</v>
      </c>
      <c r="F238" s="161"/>
      <c r="G238" s="162"/>
      <c r="H238" s="161"/>
      <c r="I238" s="211">
        <v>224250</v>
      </c>
    </row>
    <row r="239" spans="1:13" ht="24.95" customHeight="1" x14ac:dyDescent="0.2">
      <c r="E239" s="163" t="s">
        <v>0</v>
      </c>
      <c r="F239" s="163"/>
      <c r="G239" s="164"/>
      <c r="H239" s="163"/>
      <c r="I239" s="212">
        <v>836579</v>
      </c>
    </row>
    <row r="240" spans="1:13" ht="24.95" customHeight="1" x14ac:dyDescent="0.2">
      <c r="E240" s="161" t="s">
        <v>45</v>
      </c>
      <c r="F240" s="161"/>
      <c r="G240" s="162"/>
      <c r="H240" s="161"/>
      <c r="I240" s="211">
        <v>1004228</v>
      </c>
    </row>
    <row r="241" spans="2:15" ht="24.95" customHeight="1" x14ac:dyDescent="0.2">
      <c r="E241" s="161" t="s">
        <v>46</v>
      </c>
      <c r="F241" s="161"/>
      <c r="G241" s="162"/>
      <c r="H241" s="161"/>
      <c r="I241" s="211">
        <v>317537</v>
      </c>
    </row>
    <row r="242" spans="2:15" ht="24.95" customHeight="1" x14ac:dyDescent="0.2">
      <c r="E242" s="163" t="s">
        <v>1</v>
      </c>
      <c r="F242" s="163"/>
      <c r="G242" s="164"/>
      <c r="H242" s="163"/>
      <c r="I242" s="212">
        <v>1321765</v>
      </c>
    </row>
    <row r="243" spans="2:15" ht="24.95" customHeight="1" x14ac:dyDescent="0.2">
      <c r="E243" s="163" t="s">
        <v>2</v>
      </c>
      <c r="F243" s="163"/>
      <c r="G243" s="164"/>
      <c r="H243" s="163"/>
      <c r="I243" s="213">
        <v>0.26741044450000001</v>
      </c>
    </row>
    <row r="244" spans="2:15" ht="24.95" customHeight="1" x14ac:dyDescent="0.2">
      <c r="E244" s="165" t="s">
        <v>3</v>
      </c>
      <c r="F244" s="165"/>
      <c r="G244" s="166"/>
      <c r="H244" s="165"/>
      <c r="I244" s="214">
        <v>1.5799643548308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12" customHeight="1" x14ac:dyDescent="0.2">
      <c r="C310" s="5"/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E312" s="12"/>
      <c r="F312" s="13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F316" s="4"/>
    </row>
    <row r="317" spans="3:16" ht="24.95" customHeight="1" x14ac:dyDescent="0.2">
      <c r="D317" s="12"/>
      <c r="E317" s="12"/>
      <c r="F317" s="4"/>
    </row>
    <row r="318" spans="3:16" ht="24.95" customHeight="1" x14ac:dyDescent="0.2">
      <c r="D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D327" s="12"/>
      <c r="E327" s="12"/>
      <c r="F327" s="4"/>
    </row>
    <row r="328" spans="2:15" ht="24.95" customHeight="1" x14ac:dyDescent="0.2">
      <c r="C328" s="5"/>
      <c r="D328" s="12"/>
      <c r="E328" s="12"/>
      <c r="F328" s="13"/>
    </row>
    <row r="329" spans="2:15" s="76" customFormat="1" ht="25.5" customHeight="1" x14ac:dyDescent="0.2">
      <c r="B329" s="231" t="s">
        <v>149</v>
      </c>
      <c r="C329" s="231"/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8"/>
      <c r="O329" s="8"/>
    </row>
    <row r="330" spans="2:15" ht="15" customHeight="1" x14ac:dyDescent="0.2"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</row>
    <row r="331" spans="2:15" ht="24.95" customHeight="1" x14ac:dyDescent="0.2">
      <c r="B331" s="2"/>
      <c r="C331" s="98" t="s">
        <v>113</v>
      </c>
      <c r="D331" s="98" t="s">
        <v>5</v>
      </c>
      <c r="E331" s="98" t="s">
        <v>6</v>
      </c>
      <c r="F331" s="98" t="s">
        <v>7</v>
      </c>
      <c r="G331" s="98" t="s">
        <v>8</v>
      </c>
      <c r="H331" s="98" t="s">
        <v>9</v>
      </c>
      <c r="I331" s="98" t="s">
        <v>10</v>
      </c>
      <c r="J331" s="98" t="s">
        <v>11</v>
      </c>
      <c r="K331" s="98" t="s">
        <v>12</v>
      </c>
      <c r="L331" s="98" t="s">
        <v>14</v>
      </c>
      <c r="N331" s="20"/>
    </row>
    <row r="332" spans="2:15" ht="24.95" customHeight="1" x14ac:dyDescent="0.2">
      <c r="B332" s="72" t="s">
        <v>4</v>
      </c>
      <c r="C332" s="192">
        <v>72623</v>
      </c>
      <c r="D332" s="192">
        <v>152715</v>
      </c>
      <c r="E332" s="192">
        <v>169330</v>
      </c>
      <c r="F332" s="192">
        <v>44329</v>
      </c>
      <c r="G332" s="192">
        <v>121020</v>
      </c>
      <c r="H332" s="192">
        <v>95344</v>
      </c>
      <c r="I332" s="192">
        <v>39655</v>
      </c>
      <c r="J332" s="192">
        <v>102983</v>
      </c>
      <c r="K332" s="192">
        <v>38580</v>
      </c>
      <c r="L332" s="192">
        <v>836579</v>
      </c>
      <c r="N332" s="20"/>
      <c r="O332" s="20"/>
    </row>
    <row r="333" spans="2:15" ht="24.95" customHeight="1" x14ac:dyDescent="0.2">
      <c r="B333" s="66" t="s">
        <v>33</v>
      </c>
      <c r="C333" s="188">
        <v>65688</v>
      </c>
      <c r="D333" s="188">
        <v>97132</v>
      </c>
      <c r="E333" s="188">
        <v>110747</v>
      </c>
      <c r="F333" s="188">
        <v>30106</v>
      </c>
      <c r="G333" s="188">
        <v>83364</v>
      </c>
      <c r="H333" s="188">
        <v>82886</v>
      </c>
      <c r="I333" s="188">
        <v>35119</v>
      </c>
      <c r="J333" s="188">
        <v>74237</v>
      </c>
      <c r="K333" s="188">
        <v>33050</v>
      </c>
      <c r="L333" s="189">
        <v>612329</v>
      </c>
      <c r="M333" s="20"/>
      <c r="N333" s="20"/>
      <c r="O333" s="20"/>
    </row>
    <row r="334" spans="2:15" ht="24.95" customHeight="1" x14ac:dyDescent="0.2">
      <c r="B334" s="67" t="s">
        <v>34</v>
      </c>
      <c r="C334" s="190">
        <v>6935</v>
      </c>
      <c r="D334" s="190">
        <v>55583</v>
      </c>
      <c r="E334" s="190">
        <v>58583</v>
      </c>
      <c r="F334" s="190">
        <v>14223</v>
      </c>
      <c r="G334" s="190">
        <v>37656</v>
      </c>
      <c r="H334" s="190">
        <v>12458</v>
      </c>
      <c r="I334" s="190">
        <v>4536</v>
      </c>
      <c r="J334" s="190">
        <v>28746</v>
      </c>
      <c r="K334" s="190">
        <v>5530</v>
      </c>
      <c r="L334" s="191">
        <v>224250</v>
      </c>
      <c r="M334" s="20"/>
      <c r="N334" s="20"/>
      <c r="O334" s="20"/>
    </row>
    <row r="335" spans="2:15" ht="24.95" customHeight="1" x14ac:dyDescent="0.2">
      <c r="B335" s="72" t="s">
        <v>73</v>
      </c>
      <c r="C335" s="193">
        <v>118779</v>
      </c>
      <c r="D335" s="193">
        <v>218346</v>
      </c>
      <c r="E335" s="193">
        <v>251566</v>
      </c>
      <c r="F335" s="193">
        <v>73800</v>
      </c>
      <c r="G335" s="193">
        <v>215660</v>
      </c>
      <c r="H335" s="193">
        <v>143971</v>
      </c>
      <c r="I335" s="193">
        <v>72001</v>
      </c>
      <c r="J335" s="193">
        <v>157938</v>
      </c>
      <c r="K335" s="193">
        <v>69704</v>
      </c>
      <c r="L335" s="193">
        <v>1321765</v>
      </c>
      <c r="M335" s="20"/>
    </row>
    <row r="336" spans="2:15" ht="24.95" customHeight="1" x14ac:dyDescent="0.2">
      <c r="B336" s="66" t="s">
        <v>55</v>
      </c>
      <c r="C336" s="188">
        <v>106911</v>
      </c>
      <c r="D336" s="188">
        <v>146500</v>
      </c>
      <c r="E336" s="188">
        <v>177269</v>
      </c>
      <c r="F336" s="188">
        <v>56779</v>
      </c>
      <c r="G336" s="188">
        <v>150058</v>
      </c>
      <c r="H336" s="188">
        <v>125233</v>
      </c>
      <c r="I336" s="188">
        <v>62107</v>
      </c>
      <c r="J336" s="188">
        <v>117087</v>
      </c>
      <c r="K336" s="188">
        <v>62284</v>
      </c>
      <c r="L336" s="189">
        <v>1004228</v>
      </c>
      <c r="M336" s="20"/>
    </row>
    <row r="337" spans="2:15" ht="24.95" customHeight="1" x14ac:dyDescent="0.2">
      <c r="B337" s="67" t="s">
        <v>56</v>
      </c>
      <c r="C337" s="190">
        <v>11868</v>
      </c>
      <c r="D337" s="190">
        <v>71846</v>
      </c>
      <c r="E337" s="190">
        <v>74297</v>
      </c>
      <c r="F337" s="190">
        <v>17021</v>
      </c>
      <c r="G337" s="190">
        <v>65602</v>
      </c>
      <c r="H337" s="190">
        <v>18738</v>
      </c>
      <c r="I337" s="190">
        <v>9894</v>
      </c>
      <c r="J337" s="190">
        <v>40851</v>
      </c>
      <c r="K337" s="190">
        <v>7420</v>
      </c>
      <c r="L337" s="191">
        <v>317537</v>
      </c>
      <c r="M337" s="20"/>
    </row>
    <row r="338" spans="2:15" ht="24.95" customHeight="1" x14ac:dyDescent="0.2">
      <c r="B338" s="72" t="s">
        <v>88</v>
      </c>
      <c r="C338" s="194">
        <v>0.1692925102</v>
      </c>
      <c r="D338" s="194">
        <v>0.29888489029999998</v>
      </c>
      <c r="E338" s="194">
        <v>0.29488242520000002</v>
      </c>
      <c r="F338" s="194">
        <v>0.28989831090000001</v>
      </c>
      <c r="G338" s="194">
        <v>0.3026871062</v>
      </c>
      <c r="H338" s="194">
        <v>0.26738968759999998</v>
      </c>
      <c r="I338" s="194">
        <v>0.16572567899999999</v>
      </c>
      <c r="J338" s="194">
        <v>0.3705553969</v>
      </c>
      <c r="K338" s="194">
        <v>0.2392005911</v>
      </c>
      <c r="L338" s="194">
        <v>0.26741044450000001</v>
      </c>
      <c r="M338" s="20"/>
    </row>
    <row r="339" spans="2:15" ht="24.95" customHeight="1" x14ac:dyDescent="0.2">
      <c r="B339" s="73" t="s">
        <v>3</v>
      </c>
      <c r="C339" s="195">
        <v>1.6355562287430001</v>
      </c>
      <c r="D339" s="195">
        <v>1.4297613201060999</v>
      </c>
      <c r="E339" s="195">
        <v>1.4856552294337</v>
      </c>
      <c r="F339" s="195">
        <v>1.6648243813304999</v>
      </c>
      <c r="G339" s="195">
        <v>1.7820195009088999</v>
      </c>
      <c r="H339" s="195">
        <v>1.5100163618057001</v>
      </c>
      <c r="I339" s="195">
        <v>1.8156852855882</v>
      </c>
      <c r="J339" s="195">
        <v>1.533631764466</v>
      </c>
      <c r="K339" s="195">
        <v>1.8067392431311999</v>
      </c>
      <c r="L339" s="195">
        <v>1.5799643548308</v>
      </c>
      <c r="M339" s="20"/>
    </row>
    <row r="340" spans="2:15" ht="24.95" customHeight="1" x14ac:dyDescent="0.2">
      <c r="B340" s="66" t="s">
        <v>57</v>
      </c>
      <c r="C340" s="184">
        <v>1.6275575447570001</v>
      </c>
      <c r="D340" s="184">
        <v>1.5082568051723</v>
      </c>
      <c r="E340" s="184">
        <v>1.6006663837395001</v>
      </c>
      <c r="F340" s="184">
        <v>1.8859695741713001</v>
      </c>
      <c r="G340" s="184">
        <v>1.8000335876397</v>
      </c>
      <c r="H340" s="184">
        <v>1.5109065463408</v>
      </c>
      <c r="I340" s="184">
        <v>1.7684729064039</v>
      </c>
      <c r="J340" s="184">
        <v>1.5772054366421</v>
      </c>
      <c r="K340" s="184">
        <v>1.8845385779123001</v>
      </c>
      <c r="L340" s="185">
        <v>1.6400137834399</v>
      </c>
      <c r="M340" s="20"/>
      <c r="N340" s="20"/>
      <c r="O340" s="20"/>
    </row>
    <row r="341" spans="2:15" ht="24.95" customHeight="1" x14ac:dyDescent="0.2">
      <c r="B341" s="67" t="s">
        <v>87</v>
      </c>
      <c r="C341" s="186">
        <v>1.7113193943764</v>
      </c>
      <c r="D341" s="186">
        <v>1.2925894608063999</v>
      </c>
      <c r="E341" s="186">
        <v>1.2682348121469</v>
      </c>
      <c r="F341" s="186">
        <v>1.1967236166772</v>
      </c>
      <c r="G341" s="186">
        <v>1.7421393669003999</v>
      </c>
      <c r="H341" s="186">
        <v>1.5040937550169</v>
      </c>
      <c r="I341" s="186">
        <v>2.1812169312169001</v>
      </c>
      <c r="J341" s="186">
        <v>1.4211020663745</v>
      </c>
      <c r="K341" s="186">
        <v>1.3417721518987</v>
      </c>
      <c r="L341" s="187">
        <v>1.4159955406911999</v>
      </c>
      <c r="M341" s="20"/>
      <c r="N341" s="20"/>
      <c r="O341" s="20"/>
    </row>
    <row r="342" spans="2:15" ht="24.95" customHeight="1" x14ac:dyDescent="0.2">
      <c r="B342" s="2"/>
      <c r="C342" s="157"/>
      <c r="D342" s="157"/>
      <c r="E342" s="157"/>
      <c r="F342" s="158"/>
      <c r="G342" s="158"/>
      <c r="H342" s="157"/>
      <c r="I342" s="157"/>
      <c r="J342" s="157"/>
      <c r="K342" s="157"/>
      <c r="L342" s="157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"/>
      <c r="D344" s="2"/>
      <c r="E344" s="2"/>
      <c r="H344" s="2"/>
      <c r="I344" s="2"/>
      <c r="J344" s="2"/>
      <c r="K344" s="2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1"/>
      <c r="D352" s="21"/>
      <c r="E352" s="21"/>
      <c r="H352" s="21"/>
      <c r="I352" s="21"/>
      <c r="J352" s="21"/>
      <c r="K352" s="21"/>
      <c r="L352" s="6"/>
    </row>
    <row r="353" spans="2:15" ht="24.7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spans="2:15" ht="24.95" customHeight="1" x14ac:dyDescent="0.2">
      <c r="B354" s="2"/>
      <c r="C354" s="2"/>
      <c r="D354" s="2"/>
      <c r="E354" s="2"/>
      <c r="F354" s="2"/>
      <c r="G354" s="2"/>
      <c r="H354" s="2"/>
      <c r="I354" s="2"/>
      <c r="J354" s="2"/>
      <c r="K354" s="2"/>
      <c r="M354" s="22">
        <v>2</v>
      </c>
      <c r="O354" s="22"/>
    </row>
    <row r="355" spans="2:15" s="76" customFormat="1" ht="25.5" customHeight="1" x14ac:dyDescent="0.2">
      <c r="B355" s="218" t="s">
        <v>157</v>
      </c>
      <c r="C355" s="218"/>
      <c r="D355" s="218"/>
      <c r="E355" s="218"/>
      <c r="F355" s="218"/>
      <c r="G355" s="218"/>
      <c r="H355" s="218"/>
      <c r="I355" s="218"/>
      <c r="J355" s="218"/>
      <c r="K355" s="218"/>
      <c r="L355" s="218"/>
      <c r="M355" s="218"/>
      <c r="N355" s="81"/>
      <c r="O355" s="81"/>
    </row>
    <row r="356" spans="2:15" ht="15" customHeight="1" x14ac:dyDescent="0.2">
      <c r="B356" s="19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</row>
    <row r="357" spans="2:15" ht="24.95" customHeight="1" x14ac:dyDescent="0.2">
      <c r="B357" s="237" t="s">
        <v>13</v>
      </c>
      <c r="C357" s="237"/>
      <c r="D357" s="237"/>
      <c r="E357" s="237"/>
      <c r="F357" s="237"/>
      <c r="G357" s="237"/>
      <c r="H357" s="237"/>
      <c r="I357" s="80"/>
      <c r="J357" s="80"/>
      <c r="K357" s="80"/>
      <c r="L357" s="80"/>
      <c r="M357" s="80"/>
      <c r="N357" s="80"/>
    </row>
    <row r="358" spans="2:15" ht="24.95" customHeight="1" x14ac:dyDescent="0.2">
      <c r="B358" s="69" t="s">
        <v>35</v>
      </c>
      <c r="C358" s="285" t="s">
        <v>51</v>
      </c>
      <c r="D358" s="285"/>
      <c r="E358" s="285" t="s">
        <v>50</v>
      </c>
      <c r="F358" s="285"/>
      <c r="G358" s="285" t="s">
        <v>0</v>
      </c>
      <c r="H358" s="285"/>
    </row>
    <row r="359" spans="2:15" ht="24.95" customHeight="1" x14ac:dyDescent="0.2">
      <c r="B359" s="173" t="s">
        <v>158</v>
      </c>
      <c r="C359" s="223">
        <v>546299</v>
      </c>
      <c r="D359" s="223"/>
      <c r="E359" s="223">
        <v>197947</v>
      </c>
      <c r="F359" s="223"/>
      <c r="G359" s="216">
        <v>744246</v>
      </c>
      <c r="H359" s="216"/>
    </row>
    <row r="360" spans="2:15" ht="24.95" customHeight="1" x14ac:dyDescent="0.2">
      <c r="B360" s="173" t="s">
        <v>156</v>
      </c>
      <c r="C360" s="215">
        <v>612329</v>
      </c>
      <c r="D360" s="215"/>
      <c r="E360" s="215">
        <v>224250</v>
      </c>
      <c r="F360" s="215"/>
      <c r="G360" s="216">
        <v>836579</v>
      </c>
      <c r="H360" s="216"/>
    </row>
    <row r="361" spans="2:15" ht="24.95" customHeight="1" x14ac:dyDescent="0.2">
      <c r="B361" s="69" t="s">
        <v>43</v>
      </c>
      <c r="C361" s="286">
        <f>(C360-C359)/C359</f>
        <v>0.1208678763827135</v>
      </c>
      <c r="D361" s="286"/>
      <c r="E361" s="236">
        <f>(E360-E359)/E359</f>
        <v>0.13287900296544025</v>
      </c>
      <c r="F361" s="236"/>
      <c r="G361" s="286">
        <f>(G360-G359)/G359</f>
        <v>0.12406247396694103</v>
      </c>
      <c r="H361" s="286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>
      <c r="B370" s="24"/>
      <c r="C370" s="5"/>
      <c r="D370" s="5"/>
      <c r="E370" s="5"/>
      <c r="F370" s="5"/>
      <c r="G370" s="5"/>
      <c r="H370" s="5"/>
    </row>
    <row r="371" spans="2:12" ht="24.95" customHeight="1" x14ac:dyDescent="0.2"/>
    <row r="372" spans="2:12" ht="24.95" customHeight="1" x14ac:dyDescent="0.2">
      <c r="B372" s="237" t="s">
        <v>37</v>
      </c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</row>
    <row r="373" spans="2:12" ht="24.95" customHeight="1" x14ac:dyDescent="0.2">
      <c r="B373" s="69" t="s">
        <v>35</v>
      </c>
      <c r="C373" s="70" t="s">
        <v>113</v>
      </c>
      <c r="D373" s="70" t="s">
        <v>5</v>
      </c>
      <c r="E373" s="70" t="s">
        <v>6</v>
      </c>
      <c r="F373" s="70" t="s">
        <v>7</v>
      </c>
      <c r="G373" s="70" t="s">
        <v>8</v>
      </c>
      <c r="H373" s="70" t="s">
        <v>9</v>
      </c>
      <c r="I373" s="70" t="s">
        <v>10</v>
      </c>
      <c r="J373" s="70" t="s">
        <v>11</v>
      </c>
      <c r="K373" s="70" t="s">
        <v>12</v>
      </c>
      <c r="L373" s="70" t="s">
        <v>14</v>
      </c>
    </row>
    <row r="374" spans="2:12" ht="24.95" customHeight="1" x14ac:dyDescent="0.2">
      <c r="B374" s="173" t="s">
        <v>158</v>
      </c>
      <c r="C374" s="197">
        <v>64325</v>
      </c>
      <c r="D374" s="197">
        <v>126165</v>
      </c>
      <c r="E374" s="197">
        <v>148347</v>
      </c>
      <c r="F374" s="197">
        <v>43790</v>
      </c>
      <c r="G374" s="197">
        <v>104832</v>
      </c>
      <c r="H374" s="197">
        <v>82098</v>
      </c>
      <c r="I374" s="197">
        <v>40556</v>
      </c>
      <c r="J374" s="197">
        <v>92405</v>
      </c>
      <c r="K374" s="197">
        <v>41728</v>
      </c>
      <c r="L374" s="196">
        <v>744246</v>
      </c>
    </row>
    <row r="375" spans="2:12" ht="24.95" customHeight="1" x14ac:dyDescent="0.2">
      <c r="B375" s="173" t="s">
        <v>156</v>
      </c>
      <c r="C375" s="197">
        <v>72623</v>
      </c>
      <c r="D375" s="197">
        <v>152715</v>
      </c>
      <c r="E375" s="197">
        <v>169330</v>
      </c>
      <c r="F375" s="197">
        <v>44329</v>
      </c>
      <c r="G375" s="197">
        <v>121020</v>
      </c>
      <c r="H375" s="197">
        <v>95344</v>
      </c>
      <c r="I375" s="197">
        <v>39655</v>
      </c>
      <c r="J375" s="197">
        <v>102983</v>
      </c>
      <c r="K375" s="197">
        <v>38580</v>
      </c>
      <c r="L375" s="196">
        <v>836579</v>
      </c>
    </row>
    <row r="376" spans="2:12" ht="24.95" customHeight="1" x14ac:dyDescent="0.2">
      <c r="B376" s="69" t="s">
        <v>43</v>
      </c>
      <c r="C376" s="169">
        <f t="shared" ref="C376:L376" si="0">(C375-C374)/C374</f>
        <v>0.12900116595413913</v>
      </c>
      <c r="D376" s="169">
        <f t="shared" si="0"/>
        <v>0.21043871121150873</v>
      </c>
      <c r="E376" s="169">
        <f t="shared" si="0"/>
        <v>0.14144539491867042</v>
      </c>
      <c r="F376" s="169">
        <f t="shared" si="0"/>
        <v>1.2308746289107102E-2</v>
      </c>
      <c r="G376" s="169">
        <f t="shared" si="0"/>
        <v>0.15441849816849818</v>
      </c>
      <c r="H376" s="169">
        <f t="shared" si="0"/>
        <v>0.16134375989670882</v>
      </c>
      <c r="I376" s="169">
        <f t="shared" si="0"/>
        <v>-2.2216194891014892E-2</v>
      </c>
      <c r="J376" s="169">
        <f t="shared" si="0"/>
        <v>0.11447432498241437</v>
      </c>
      <c r="K376" s="169">
        <f t="shared" si="0"/>
        <v>-7.54409509202454E-2</v>
      </c>
      <c r="L376" s="169">
        <f t="shared" si="0"/>
        <v>0.12406247396694103</v>
      </c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7"/>
      <c r="C379" s="28"/>
      <c r="D379" s="28"/>
      <c r="E379" s="28"/>
      <c r="F379" s="28"/>
      <c r="G379" s="28"/>
      <c r="H379" s="28"/>
      <c r="I379" s="28"/>
      <c r="J379" s="28"/>
      <c r="K379" s="28"/>
      <c r="L379" s="28"/>
    </row>
    <row r="380" spans="2:12" ht="24.95" customHeight="1" x14ac:dyDescent="0.2">
      <c r="B380" s="235"/>
      <c r="C380" s="235"/>
      <c r="D380" s="235"/>
      <c r="E380" s="235"/>
      <c r="F380" s="235"/>
      <c r="G380" s="235"/>
      <c r="H380" s="235"/>
      <c r="I380" s="235"/>
      <c r="J380" s="235"/>
      <c r="K380" s="235"/>
      <c r="L380" s="235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7"/>
      <c r="C386" s="28"/>
      <c r="D386" s="28"/>
      <c r="E386" s="28"/>
      <c r="F386" s="28"/>
      <c r="G386" s="28"/>
      <c r="H386" s="28"/>
      <c r="I386" s="28"/>
      <c r="J386" s="28"/>
      <c r="K386" s="28"/>
      <c r="L386" s="28"/>
    </row>
    <row r="387" spans="2:12" ht="24.95" customHeight="1" x14ac:dyDescent="0.2">
      <c r="B387" s="225" t="s">
        <v>15</v>
      </c>
      <c r="C387" s="225"/>
      <c r="D387" s="225"/>
      <c r="E387" s="225"/>
      <c r="F387" s="225"/>
      <c r="G387" s="225"/>
      <c r="H387" s="225"/>
      <c r="I387" s="225"/>
      <c r="J387" s="225"/>
    </row>
    <row r="388" spans="2:12" ht="24.95" customHeight="1" x14ac:dyDescent="0.2">
      <c r="B388" s="71" t="s">
        <v>35</v>
      </c>
      <c r="C388" s="277" t="s">
        <v>40</v>
      </c>
      <c r="D388" s="277"/>
      <c r="E388" s="277" t="s">
        <v>41</v>
      </c>
      <c r="F388" s="277"/>
      <c r="G388" s="277" t="s">
        <v>42</v>
      </c>
      <c r="H388" s="277"/>
      <c r="I388" s="219" t="s">
        <v>89</v>
      </c>
      <c r="J388" s="219"/>
      <c r="L388" s="29"/>
    </row>
    <row r="389" spans="2:12" ht="24.95" customHeight="1" x14ac:dyDescent="0.2">
      <c r="B389" s="173" t="s">
        <v>158</v>
      </c>
      <c r="C389" s="223">
        <v>928648</v>
      </c>
      <c r="D389" s="223"/>
      <c r="E389" s="223">
        <v>291249</v>
      </c>
      <c r="F389" s="223"/>
      <c r="G389" s="216">
        <v>1219897</v>
      </c>
      <c r="H389" s="216"/>
      <c r="I389" s="232">
        <v>0.25981813970000001</v>
      </c>
      <c r="J389" s="224"/>
    </row>
    <row r="390" spans="2:12" ht="24.95" customHeight="1" x14ac:dyDescent="0.2">
      <c r="B390" s="173" t="s">
        <v>156</v>
      </c>
      <c r="C390" s="215">
        <v>1004228</v>
      </c>
      <c r="D390" s="215"/>
      <c r="E390" s="215">
        <v>317537</v>
      </c>
      <c r="F390" s="215"/>
      <c r="G390" s="229">
        <v>1321765</v>
      </c>
      <c r="H390" s="229"/>
      <c r="I390" s="222">
        <v>0.26741044450000001</v>
      </c>
      <c r="J390" s="230"/>
    </row>
    <row r="391" spans="2:12" ht="24.95" customHeight="1" x14ac:dyDescent="0.2">
      <c r="B391" s="75" t="s">
        <v>43</v>
      </c>
      <c r="C391" s="240">
        <f>(C390-C389)/C389</f>
        <v>8.1387134845495812E-2</v>
      </c>
      <c r="D391" s="240"/>
      <c r="E391" s="240">
        <f>(E390-E389)/E389</f>
        <v>9.0259537371802132E-2</v>
      </c>
      <c r="F391" s="240"/>
      <c r="G391" s="239">
        <f>(G390-G389)/G389</f>
        <v>8.3505410702706867E-2</v>
      </c>
      <c r="H391" s="239"/>
      <c r="I391" s="239">
        <f>(I390-I389)/I389</f>
        <v>2.9221611734909995E-2</v>
      </c>
      <c r="J391" s="239"/>
    </row>
    <row r="392" spans="2:12" ht="24.95" customHeight="1" x14ac:dyDescent="0.2">
      <c r="B392" s="27"/>
      <c r="C392" s="28"/>
      <c r="D392" s="28"/>
      <c r="E392" s="28"/>
      <c r="F392" s="28"/>
      <c r="G392" s="30"/>
      <c r="H392" s="30"/>
      <c r="I392" s="30"/>
      <c r="J392" s="30"/>
    </row>
    <row r="393" spans="2:12" ht="24.95" customHeight="1" x14ac:dyDescent="0.2"/>
    <row r="394" spans="2:12" ht="24.95" customHeight="1" x14ac:dyDescent="0.2"/>
    <row r="395" spans="2:12" ht="24.95" customHeight="1" x14ac:dyDescent="0.2"/>
    <row r="396" spans="2:12" ht="24.95" customHeight="1" x14ac:dyDescent="0.2">
      <c r="L396" s="31"/>
    </row>
    <row r="397" spans="2:12" ht="24.95" customHeight="1" x14ac:dyDescent="0.2"/>
    <row r="398" spans="2:12" ht="24.95" customHeight="1" x14ac:dyDescent="0.2"/>
    <row r="399" spans="2:12" ht="24.95" customHeight="1" x14ac:dyDescent="0.2">
      <c r="L399" s="18"/>
    </row>
    <row r="400" spans="2:12" ht="24.95" customHeight="1" x14ac:dyDescent="0.2"/>
    <row r="401" spans="2:13" ht="24.95" customHeight="1" x14ac:dyDescent="0.2"/>
    <row r="402" spans="2:13" ht="24.95" customHeight="1" x14ac:dyDescent="0.2">
      <c r="B402" s="225" t="s">
        <v>38</v>
      </c>
      <c r="C402" s="225"/>
      <c r="D402" s="225"/>
      <c r="E402" s="225"/>
      <c r="F402" s="225"/>
      <c r="G402" s="225"/>
      <c r="H402" s="225"/>
      <c r="I402" s="225"/>
      <c r="J402" s="225"/>
      <c r="K402" s="225"/>
      <c r="L402" s="225"/>
    </row>
    <row r="403" spans="2:13" ht="24.95" customHeight="1" x14ac:dyDescent="0.2">
      <c r="B403" s="71" t="s">
        <v>35</v>
      </c>
      <c r="C403" s="77" t="s">
        <v>113</v>
      </c>
      <c r="D403" s="77" t="s">
        <v>5</v>
      </c>
      <c r="E403" s="77" t="s">
        <v>6</v>
      </c>
      <c r="F403" s="77" t="s">
        <v>7</v>
      </c>
      <c r="G403" s="77" t="s">
        <v>8</v>
      </c>
      <c r="H403" s="77" t="s">
        <v>9</v>
      </c>
      <c r="I403" s="77" t="s">
        <v>10</v>
      </c>
      <c r="J403" s="77" t="s">
        <v>11</v>
      </c>
      <c r="K403" s="77" t="s">
        <v>12</v>
      </c>
      <c r="L403" s="77" t="s">
        <v>14</v>
      </c>
    </row>
    <row r="404" spans="2:13" ht="24.95" customHeight="1" x14ac:dyDescent="0.2">
      <c r="B404" s="173" t="s">
        <v>158</v>
      </c>
      <c r="C404" s="197">
        <v>114250</v>
      </c>
      <c r="D404" s="197">
        <v>200314</v>
      </c>
      <c r="E404" s="197">
        <v>227030</v>
      </c>
      <c r="F404" s="197">
        <v>71236</v>
      </c>
      <c r="G404" s="197">
        <v>188377</v>
      </c>
      <c r="H404" s="197">
        <v>127076</v>
      </c>
      <c r="I404" s="197">
        <v>75229</v>
      </c>
      <c r="J404" s="197">
        <v>148408</v>
      </c>
      <c r="K404" s="197">
        <v>67977</v>
      </c>
      <c r="L404" s="196">
        <v>1219897</v>
      </c>
    </row>
    <row r="405" spans="2:13" ht="24.95" customHeight="1" x14ac:dyDescent="0.2">
      <c r="B405" s="173" t="s">
        <v>156</v>
      </c>
      <c r="C405" s="199">
        <v>118779</v>
      </c>
      <c r="D405" s="199">
        <v>218346</v>
      </c>
      <c r="E405" s="199">
        <v>251566</v>
      </c>
      <c r="F405" s="199">
        <v>73800</v>
      </c>
      <c r="G405" s="199">
        <v>215660</v>
      </c>
      <c r="H405" s="199">
        <v>143971</v>
      </c>
      <c r="I405" s="199">
        <v>72001</v>
      </c>
      <c r="J405" s="199">
        <v>157938</v>
      </c>
      <c r="K405" s="199">
        <v>69704</v>
      </c>
      <c r="L405" s="198">
        <v>1321765</v>
      </c>
    </row>
    <row r="406" spans="2:13" ht="24.95" customHeight="1" x14ac:dyDescent="0.2">
      <c r="B406" s="75" t="s">
        <v>43</v>
      </c>
      <c r="C406" s="170">
        <f t="shared" ref="C406:L406" si="1">(C405-C404)/C404</f>
        <v>3.9641137855579871E-2</v>
      </c>
      <c r="D406" s="170">
        <f t="shared" si="1"/>
        <v>9.0018670687021379E-2</v>
      </c>
      <c r="E406" s="170">
        <f t="shared" si="1"/>
        <v>0.10807382284279611</v>
      </c>
      <c r="F406" s="170">
        <f t="shared" si="1"/>
        <v>3.5993037228367677E-2</v>
      </c>
      <c r="G406" s="170">
        <f t="shared" si="1"/>
        <v>0.14483190623059078</v>
      </c>
      <c r="H406" s="170">
        <f t="shared" si="1"/>
        <v>0.13295193427555163</v>
      </c>
      <c r="I406" s="170">
        <f t="shared" si="1"/>
        <v>-4.2908984567121722E-2</v>
      </c>
      <c r="J406" s="170">
        <f t="shared" si="1"/>
        <v>6.4214867123066136E-2</v>
      </c>
      <c r="K406" s="170">
        <f t="shared" si="1"/>
        <v>2.5405651911676007E-2</v>
      </c>
      <c r="L406" s="170">
        <f t="shared" si="1"/>
        <v>8.3505410702706867E-2</v>
      </c>
    </row>
    <row r="407" spans="2:13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3" ht="24.95" customHeight="1" x14ac:dyDescent="0.2">
      <c r="B408" s="27"/>
      <c r="C408" s="28"/>
      <c r="D408" s="28"/>
      <c r="E408" s="28"/>
      <c r="F408" s="28"/>
      <c r="G408" s="28"/>
      <c r="H408" s="28"/>
      <c r="I408" s="28"/>
      <c r="J408" s="28"/>
      <c r="K408" s="28"/>
      <c r="L408" s="28"/>
    </row>
    <row r="409" spans="2:13" ht="24.95" customHeight="1" x14ac:dyDescent="0.2">
      <c r="B409" s="235"/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</row>
    <row r="410" spans="2:13" ht="24.95" customHeight="1" x14ac:dyDescent="0.2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</row>
    <row r="411" spans="2:13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3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3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3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3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L415" s="28"/>
    </row>
    <row r="416" spans="2:13" ht="24.95" customHeight="1" x14ac:dyDescent="0.2">
      <c r="B416" s="27"/>
      <c r="C416" s="28"/>
      <c r="D416" s="28"/>
      <c r="E416" s="28"/>
      <c r="F416" s="28"/>
      <c r="G416" s="28"/>
      <c r="H416" s="28"/>
      <c r="I416" s="28"/>
      <c r="J416" s="28"/>
      <c r="K416" s="28"/>
      <c r="M416" s="22">
        <v>3</v>
      </c>
    </row>
    <row r="417" spans="2:15" s="76" customFormat="1" ht="25.5" customHeight="1" x14ac:dyDescent="0.2">
      <c r="B417" s="218" t="s">
        <v>159</v>
      </c>
      <c r="C417" s="218"/>
      <c r="D417" s="218"/>
      <c r="E417" s="218"/>
      <c r="F417" s="218"/>
      <c r="G417" s="218"/>
      <c r="H417" s="218"/>
      <c r="I417" s="218"/>
      <c r="J417" s="218"/>
      <c r="K417" s="218"/>
      <c r="L417" s="218"/>
      <c r="M417" s="218"/>
      <c r="N417" s="81"/>
      <c r="O417" s="81"/>
    </row>
    <row r="418" spans="2:15" ht="15" customHeight="1" x14ac:dyDescent="0.2">
      <c r="B418" s="19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</row>
    <row r="419" spans="2:15" ht="24.95" customHeight="1" x14ac:dyDescent="0.2">
      <c r="B419" s="226" t="s">
        <v>13</v>
      </c>
      <c r="C419" s="226"/>
      <c r="D419" s="226"/>
      <c r="E419" s="226"/>
      <c r="F419" s="226"/>
      <c r="G419" s="226"/>
      <c r="H419" s="226"/>
      <c r="I419" s="227"/>
      <c r="J419" s="227"/>
      <c r="K419" s="227"/>
      <c r="L419" s="227"/>
      <c r="M419" s="227"/>
      <c r="N419" s="227"/>
    </row>
    <row r="420" spans="2:15" ht="24.95" customHeight="1" x14ac:dyDescent="0.2">
      <c r="B420" s="69" t="s">
        <v>35</v>
      </c>
      <c r="C420" s="238" t="s">
        <v>51</v>
      </c>
      <c r="D420" s="238"/>
      <c r="E420" s="238" t="s">
        <v>50</v>
      </c>
      <c r="F420" s="238"/>
      <c r="G420" s="238" t="s">
        <v>0</v>
      </c>
      <c r="H420" s="238"/>
    </row>
    <row r="421" spans="2:15" ht="24.95" customHeight="1" x14ac:dyDescent="0.2">
      <c r="B421" s="173" t="s">
        <v>160</v>
      </c>
      <c r="C421" s="223">
        <v>2570703</v>
      </c>
      <c r="D421" s="223"/>
      <c r="E421" s="223">
        <v>668637</v>
      </c>
      <c r="F421" s="223"/>
      <c r="G421" s="216">
        <v>3239340</v>
      </c>
      <c r="H421" s="216"/>
    </row>
    <row r="422" spans="2:15" ht="24.95" customHeight="1" x14ac:dyDescent="0.2">
      <c r="B422" s="173" t="s">
        <v>161</v>
      </c>
      <c r="C422" s="215">
        <v>2932523</v>
      </c>
      <c r="D422" s="215"/>
      <c r="E422" s="215">
        <v>896343</v>
      </c>
      <c r="F422" s="215"/>
      <c r="G422" s="216">
        <v>3828866</v>
      </c>
      <c r="H422" s="216"/>
    </row>
    <row r="423" spans="2:15" ht="24.95" customHeight="1" x14ac:dyDescent="0.2">
      <c r="B423" s="78" t="s">
        <v>43</v>
      </c>
      <c r="C423" s="278">
        <f>(C422-C421)/C421</f>
        <v>0.14074749202844514</v>
      </c>
      <c r="D423" s="278"/>
      <c r="E423" s="278">
        <f>(E422-E421)/E421</f>
        <v>0.3405524970948362</v>
      </c>
      <c r="F423" s="278"/>
      <c r="G423" s="236">
        <f>(G422-G421)/G421</f>
        <v>0.18198954107935567</v>
      </c>
      <c r="H423" s="236"/>
    </row>
    <row r="424" spans="2:15" ht="24.95" customHeight="1" x14ac:dyDescent="0.2">
      <c r="B424" s="24"/>
      <c r="C424" s="5"/>
      <c r="D424" s="5"/>
      <c r="E424" s="5"/>
      <c r="F424" s="5"/>
      <c r="G424" s="5"/>
      <c r="H424" s="5"/>
    </row>
    <row r="425" spans="2:15" ht="24.95" customHeight="1" x14ac:dyDescent="0.2">
      <c r="B425" s="24"/>
      <c r="C425" s="5"/>
      <c r="D425" s="5"/>
      <c r="E425" s="5"/>
      <c r="F425" s="5"/>
      <c r="G425" s="5"/>
      <c r="H425" s="5"/>
    </row>
    <row r="426" spans="2:15" ht="24.95" customHeight="1" x14ac:dyDescent="0.2">
      <c r="B426" s="24"/>
      <c r="C426" s="5"/>
      <c r="D426" s="5"/>
      <c r="E426" s="5"/>
      <c r="F426" s="5"/>
      <c r="G426" s="5"/>
      <c r="H426" s="5"/>
    </row>
    <row r="427" spans="2:15" ht="24.95" customHeight="1" x14ac:dyDescent="0.2">
      <c r="B427" s="24"/>
      <c r="C427" s="5"/>
      <c r="D427" s="5"/>
      <c r="E427" s="5"/>
      <c r="F427" s="5"/>
      <c r="G427" s="5"/>
      <c r="H427" s="5"/>
    </row>
    <row r="428" spans="2:15" ht="24.95" customHeight="1" x14ac:dyDescent="0.2">
      <c r="B428" s="24"/>
      <c r="C428" s="5"/>
      <c r="D428" s="5"/>
      <c r="E428" s="5"/>
      <c r="F428" s="5"/>
      <c r="G428" s="5"/>
      <c r="H428" s="5"/>
    </row>
    <row r="429" spans="2:15" ht="24.95" customHeight="1" x14ac:dyDescent="0.2">
      <c r="B429" s="24"/>
      <c r="C429" s="5"/>
      <c r="D429" s="5"/>
      <c r="E429" s="5"/>
      <c r="F429" s="5"/>
      <c r="G429" s="5"/>
      <c r="H429" s="5"/>
    </row>
    <row r="430" spans="2:15" ht="24.95" customHeight="1" x14ac:dyDescent="0.2">
      <c r="B430" s="24"/>
      <c r="C430" s="5"/>
      <c r="D430" s="5"/>
      <c r="E430" s="5"/>
      <c r="F430" s="5"/>
      <c r="G430" s="5"/>
      <c r="H430" s="5"/>
    </row>
    <row r="431" spans="2:15" ht="24.95" customHeight="1" x14ac:dyDescent="0.2">
      <c r="B431" s="24"/>
      <c r="C431" s="5"/>
      <c r="D431" s="5"/>
      <c r="E431" s="5"/>
      <c r="F431" s="5"/>
      <c r="G431" s="5"/>
      <c r="H431" s="5"/>
    </row>
    <row r="432" spans="2:15" ht="24.95" customHeight="1" x14ac:dyDescent="0.2">
      <c r="B432" s="24"/>
      <c r="C432" s="5"/>
      <c r="D432" s="5"/>
      <c r="E432" s="5"/>
      <c r="F432" s="5"/>
      <c r="G432" s="5"/>
      <c r="H432" s="5"/>
    </row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/>
    <row r="445" spans="2:12" ht="24.95" customHeight="1" x14ac:dyDescent="0.2">
      <c r="B445" s="276" t="s">
        <v>37</v>
      </c>
      <c r="C445" s="276"/>
      <c r="D445" s="276"/>
      <c r="E445" s="276"/>
      <c r="F445" s="276"/>
      <c r="G445" s="276"/>
      <c r="H445" s="276"/>
      <c r="I445" s="276"/>
      <c r="J445" s="276"/>
      <c r="K445" s="276"/>
      <c r="L445" s="276"/>
    </row>
    <row r="446" spans="2:12" ht="24.95" customHeight="1" x14ac:dyDescent="0.2">
      <c r="B446" s="69" t="s">
        <v>35</v>
      </c>
      <c r="C446" s="79" t="s">
        <v>113</v>
      </c>
      <c r="D446" s="79" t="s">
        <v>5</v>
      </c>
      <c r="E446" s="79" t="s">
        <v>6</v>
      </c>
      <c r="F446" s="79" t="s">
        <v>7</v>
      </c>
      <c r="G446" s="79" t="s">
        <v>8</v>
      </c>
      <c r="H446" s="79" t="s">
        <v>9</v>
      </c>
      <c r="I446" s="79" t="s">
        <v>10</v>
      </c>
      <c r="J446" s="79" t="s">
        <v>11</v>
      </c>
      <c r="K446" s="79" t="s">
        <v>12</v>
      </c>
      <c r="L446" s="79" t="s">
        <v>14</v>
      </c>
    </row>
    <row r="447" spans="2:12" ht="24.95" customHeight="1" x14ac:dyDescent="0.2">
      <c r="B447" s="173" t="s">
        <v>160</v>
      </c>
      <c r="C447" s="200">
        <v>304266</v>
      </c>
      <c r="D447" s="200">
        <v>592415</v>
      </c>
      <c r="E447" s="200">
        <v>531694</v>
      </c>
      <c r="F447" s="200">
        <v>166703</v>
      </c>
      <c r="G447" s="200">
        <v>521879</v>
      </c>
      <c r="H447" s="200">
        <v>376299</v>
      </c>
      <c r="I447" s="200">
        <v>170496</v>
      </c>
      <c r="J447" s="200">
        <v>404963</v>
      </c>
      <c r="K447" s="200">
        <v>170625</v>
      </c>
      <c r="L447" s="201">
        <v>3239340</v>
      </c>
    </row>
    <row r="448" spans="2:12" ht="24.95" customHeight="1" x14ac:dyDescent="0.2">
      <c r="B448" s="173" t="s">
        <v>161</v>
      </c>
      <c r="C448" s="197">
        <v>368435</v>
      </c>
      <c r="D448" s="197">
        <v>701424</v>
      </c>
      <c r="E448" s="197">
        <v>666228</v>
      </c>
      <c r="F448" s="197">
        <v>178785</v>
      </c>
      <c r="G448" s="197">
        <v>639427</v>
      </c>
      <c r="H448" s="197">
        <v>461525</v>
      </c>
      <c r="I448" s="197">
        <v>179657</v>
      </c>
      <c r="J448" s="197">
        <v>455780</v>
      </c>
      <c r="K448" s="197">
        <v>177605</v>
      </c>
      <c r="L448" s="196">
        <v>3828866</v>
      </c>
    </row>
    <row r="449" spans="2:12" ht="24.95" customHeight="1" x14ac:dyDescent="0.2">
      <c r="B449" s="78" t="s">
        <v>43</v>
      </c>
      <c r="C449" s="169">
        <f t="shared" ref="C449:L449" si="2">(C448-C447)/C447</f>
        <v>0.21089770135342101</v>
      </c>
      <c r="D449" s="169">
        <f t="shared" si="2"/>
        <v>0.18400783234725657</v>
      </c>
      <c r="E449" s="169">
        <f t="shared" si="2"/>
        <v>0.25302899788224054</v>
      </c>
      <c r="F449" s="169">
        <f t="shared" si="2"/>
        <v>7.2476200188358944E-2</v>
      </c>
      <c r="G449" s="169">
        <f t="shared" si="2"/>
        <v>0.22523995025666868</v>
      </c>
      <c r="H449" s="169">
        <f t="shared" si="2"/>
        <v>0.22648479002070163</v>
      </c>
      <c r="I449" s="169">
        <f t="shared" si="2"/>
        <v>5.373146584084084E-2</v>
      </c>
      <c r="J449" s="169">
        <f t="shared" si="2"/>
        <v>0.12548553818496999</v>
      </c>
      <c r="K449" s="169">
        <f t="shared" si="2"/>
        <v>4.090842490842491E-2</v>
      </c>
      <c r="L449" s="169">
        <f t="shared" si="2"/>
        <v>0.18198954107935567</v>
      </c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7"/>
      <c r="C452" s="28"/>
      <c r="D452" s="28"/>
      <c r="E452" s="28"/>
      <c r="F452" s="28"/>
      <c r="G452" s="28"/>
      <c r="H452" s="28"/>
      <c r="I452" s="28"/>
      <c r="J452" s="28"/>
      <c r="K452" s="28"/>
      <c r="L452" s="28"/>
    </row>
    <row r="453" spans="2:12" ht="24.95" customHeight="1" x14ac:dyDescent="0.2">
      <c r="B453" s="235"/>
      <c r="C453" s="235"/>
      <c r="D453" s="235"/>
      <c r="E453" s="235"/>
      <c r="F453" s="235"/>
      <c r="G453" s="235"/>
      <c r="H453" s="235"/>
      <c r="I453" s="235"/>
      <c r="J453" s="235"/>
      <c r="K453" s="235"/>
      <c r="L453" s="235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L477" s="28"/>
    </row>
    <row r="478" spans="2:13" ht="24.95" customHeight="1" x14ac:dyDescent="0.2">
      <c r="B478" s="27"/>
      <c r="C478" s="28"/>
      <c r="D478" s="28"/>
      <c r="E478" s="28"/>
      <c r="F478" s="28"/>
      <c r="G478" s="28"/>
      <c r="H478" s="28"/>
      <c r="I478" s="28"/>
      <c r="J478" s="28"/>
      <c r="K478" s="28"/>
      <c r="M478" s="22">
        <v>4</v>
      </c>
    </row>
    <row r="479" spans="2:13" ht="24.95" customHeight="1" x14ac:dyDescent="0.2">
      <c r="B479" s="225" t="s">
        <v>15</v>
      </c>
      <c r="C479" s="225"/>
      <c r="D479" s="225"/>
      <c r="E479" s="225"/>
      <c r="F479" s="225"/>
      <c r="G479" s="225"/>
      <c r="H479" s="225"/>
      <c r="I479" s="225"/>
      <c r="J479" s="225"/>
    </row>
    <row r="480" spans="2:13" ht="24.95" customHeight="1" x14ac:dyDescent="0.2">
      <c r="B480" s="71" t="s">
        <v>35</v>
      </c>
      <c r="C480" s="274" t="s">
        <v>40</v>
      </c>
      <c r="D480" s="274"/>
      <c r="E480" s="274" t="s">
        <v>41</v>
      </c>
      <c r="F480" s="274"/>
      <c r="G480" s="274" t="s">
        <v>42</v>
      </c>
      <c r="H480" s="274"/>
      <c r="I480" s="275" t="s">
        <v>89</v>
      </c>
      <c r="J480" s="275"/>
      <c r="L480" s="29"/>
    </row>
    <row r="481" spans="2:12" ht="24.95" customHeight="1" x14ac:dyDescent="0.2">
      <c r="B481" s="173" t="s">
        <v>160</v>
      </c>
      <c r="C481" s="223">
        <v>4319681</v>
      </c>
      <c r="D481" s="223"/>
      <c r="E481" s="223">
        <v>1001133</v>
      </c>
      <c r="F481" s="223"/>
      <c r="G481" s="216">
        <v>5320814</v>
      </c>
      <c r="H481" s="216"/>
      <c r="I481" s="221">
        <v>0.21789430669884</v>
      </c>
      <c r="J481" s="221"/>
    </row>
    <row r="482" spans="2:12" ht="24.95" customHeight="1" x14ac:dyDescent="0.2">
      <c r="B482" s="173" t="s">
        <v>161</v>
      </c>
      <c r="C482" s="215">
        <v>4872489</v>
      </c>
      <c r="D482" s="215"/>
      <c r="E482" s="215">
        <v>1295822</v>
      </c>
      <c r="F482" s="215"/>
      <c r="G482" s="229">
        <v>6168311</v>
      </c>
      <c r="H482" s="229"/>
      <c r="I482" s="222">
        <v>0.23032625501056</v>
      </c>
      <c r="J482" s="222"/>
    </row>
    <row r="483" spans="2:12" ht="24.95" customHeight="1" x14ac:dyDescent="0.2">
      <c r="B483" s="75" t="s">
        <v>43</v>
      </c>
      <c r="C483" s="240">
        <f>(C482-C481)/C481</f>
        <v>0.1279742647663103</v>
      </c>
      <c r="D483" s="240"/>
      <c r="E483" s="240">
        <f>(E482-E481)/E481</f>
        <v>0.2943554952239113</v>
      </c>
      <c r="F483" s="240"/>
      <c r="G483" s="239">
        <f>(G482-G481)/G481</f>
        <v>0.15927957639564172</v>
      </c>
      <c r="H483" s="239"/>
      <c r="I483" s="239">
        <f>(I482-I481)/I481</f>
        <v>5.705494787848072E-2</v>
      </c>
      <c r="J483" s="239"/>
    </row>
    <row r="484" spans="2:12" ht="24.95" customHeight="1" x14ac:dyDescent="0.2">
      <c r="B484" s="27"/>
      <c r="C484" s="28"/>
      <c r="D484" s="28"/>
      <c r="E484" s="28"/>
      <c r="F484" s="28"/>
      <c r="G484" s="30"/>
      <c r="H484" s="30"/>
      <c r="I484" s="30"/>
      <c r="J484" s="30"/>
    </row>
    <row r="485" spans="2:12" ht="24.95" customHeight="1" x14ac:dyDescent="0.2"/>
    <row r="486" spans="2:12" ht="24.95" customHeight="1" x14ac:dyDescent="0.2"/>
    <row r="487" spans="2:12" ht="24.95" customHeight="1" x14ac:dyDescent="0.2"/>
    <row r="488" spans="2:12" ht="24.95" customHeight="1" x14ac:dyDescent="0.2">
      <c r="L488" s="31"/>
    </row>
    <row r="489" spans="2:12" ht="24.95" customHeight="1" x14ac:dyDescent="0.2"/>
    <row r="490" spans="2:12" ht="24.95" customHeight="1" x14ac:dyDescent="0.2"/>
    <row r="491" spans="2:12" ht="24.95" customHeight="1" x14ac:dyDescent="0.2">
      <c r="L491" s="18"/>
    </row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/>
    <row r="505" spans="2:12" ht="24.95" customHeight="1" x14ac:dyDescent="0.2">
      <c r="B505" s="225" t="s">
        <v>38</v>
      </c>
      <c r="C505" s="225"/>
      <c r="D505" s="225"/>
      <c r="E505" s="225"/>
      <c r="F505" s="225"/>
      <c r="G505" s="225"/>
      <c r="H505" s="225"/>
      <c r="I505" s="225"/>
      <c r="J505" s="225"/>
      <c r="K505" s="225"/>
      <c r="L505" s="225"/>
    </row>
    <row r="506" spans="2:12" ht="24.95" customHeight="1" x14ac:dyDescent="0.2">
      <c r="B506" s="71" t="s">
        <v>35</v>
      </c>
      <c r="C506" s="77" t="s">
        <v>113</v>
      </c>
      <c r="D506" s="77" t="s">
        <v>5</v>
      </c>
      <c r="E506" s="77" t="s">
        <v>6</v>
      </c>
      <c r="F506" s="77" t="s">
        <v>7</v>
      </c>
      <c r="G506" s="77" t="s">
        <v>8</v>
      </c>
      <c r="H506" s="77" t="s">
        <v>9</v>
      </c>
      <c r="I506" s="77" t="s">
        <v>10</v>
      </c>
      <c r="J506" s="77" t="s">
        <v>11</v>
      </c>
      <c r="K506" s="77" t="s">
        <v>12</v>
      </c>
      <c r="L506" s="77" t="s">
        <v>14</v>
      </c>
    </row>
    <row r="507" spans="2:12" ht="24.95" customHeight="1" x14ac:dyDescent="0.2">
      <c r="B507" s="173" t="s">
        <v>160</v>
      </c>
      <c r="C507" s="197">
        <v>518949</v>
      </c>
      <c r="D507" s="197">
        <v>913077</v>
      </c>
      <c r="E507" s="197">
        <v>841919</v>
      </c>
      <c r="F507" s="197">
        <v>278342</v>
      </c>
      <c r="G507" s="197">
        <v>933628</v>
      </c>
      <c r="H507" s="197">
        <v>584938</v>
      </c>
      <c r="I507" s="197">
        <v>313101</v>
      </c>
      <c r="J507" s="197">
        <v>660778</v>
      </c>
      <c r="K507" s="197">
        <v>276082</v>
      </c>
      <c r="L507" s="196">
        <v>5320814</v>
      </c>
    </row>
    <row r="508" spans="2:12" ht="24.95" customHeight="1" x14ac:dyDescent="0.2">
      <c r="B508" s="173" t="s">
        <v>161</v>
      </c>
      <c r="C508" s="199">
        <v>616600</v>
      </c>
      <c r="D508" s="199">
        <v>1042946</v>
      </c>
      <c r="E508" s="199">
        <v>1034917</v>
      </c>
      <c r="F508" s="199">
        <v>300319</v>
      </c>
      <c r="G508" s="199">
        <v>1097503</v>
      </c>
      <c r="H508" s="199">
        <v>689178</v>
      </c>
      <c r="I508" s="199">
        <v>340707</v>
      </c>
      <c r="J508" s="199">
        <v>753192</v>
      </c>
      <c r="K508" s="199">
        <v>292949</v>
      </c>
      <c r="L508" s="198">
        <v>6168311</v>
      </c>
    </row>
    <row r="509" spans="2:12" ht="24.95" customHeight="1" x14ac:dyDescent="0.2">
      <c r="B509" s="75" t="s">
        <v>43</v>
      </c>
      <c r="C509" s="170">
        <f t="shared" ref="C509:L509" si="3">(C508-C507)/C507</f>
        <v>0.18817070656268728</v>
      </c>
      <c r="D509" s="170">
        <f t="shared" si="3"/>
        <v>0.14223225423485641</v>
      </c>
      <c r="E509" s="170">
        <f t="shared" si="3"/>
        <v>0.22923582909994905</v>
      </c>
      <c r="F509" s="170">
        <f t="shared" si="3"/>
        <v>7.8956822901322832E-2</v>
      </c>
      <c r="G509" s="170">
        <f t="shared" si="3"/>
        <v>0.17552494141135441</v>
      </c>
      <c r="H509" s="170">
        <f t="shared" si="3"/>
        <v>0.17820692107539601</v>
      </c>
      <c r="I509" s="170">
        <f t="shared" si="3"/>
        <v>8.81696321634233E-2</v>
      </c>
      <c r="J509" s="170">
        <f t="shared" si="3"/>
        <v>0.13985635114970535</v>
      </c>
      <c r="K509" s="170">
        <f t="shared" si="3"/>
        <v>6.1094167674821245E-2</v>
      </c>
      <c r="L509" s="170">
        <f t="shared" si="3"/>
        <v>0.15927957639564172</v>
      </c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7"/>
      <c r="C511" s="28"/>
      <c r="D511" s="28"/>
      <c r="E511" s="28"/>
      <c r="F511" s="28"/>
      <c r="G511" s="28"/>
      <c r="H511" s="28"/>
      <c r="I511" s="28"/>
      <c r="J511" s="28"/>
      <c r="K511" s="28"/>
      <c r="L511" s="28"/>
    </row>
    <row r="512" spans="2:12" ht="24.95" customHeight="1" x14ac:dyDescent="0.2">
      <c r="B512" s="235"/>
      <c r="C512" s="235"/>
      <c r="D512" s="235"/>
      <c r="E512" s="235"/>
      <c r="F512" s="235"/>
      <c r="G512" s="235"/>
      <c r="H512" s="235"/>
      <c r="I512" s="235"/>
      <c r="J512" s="235"/>
      <c r="K512" s="235"/>
      <c r="L512" s="235"/>
    </row>
    <row r="513" spans="2:12" ht="24.95" customHeight="1" x14ac:dyDescent="0.2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28"/>
      <c r="J537" s="28"/>
      <c r="K537" s="28"/>
      <c r="L537" s="28"/>
    </row>
    <row r="538" spans="2:15" ht="24.95" customHeight="1" x14ac:dyDescent="0.2">
      <c r="B538" s="27"/>
      <c r="C538" s="28"/>
      <c r="D538" s="28"/>
      <c r="E538" s="28"/>
      <c r="F538" s="28"/>
      <c r="G538" s="28"/>
      <c r="H538" s="28"/>
      <c r="I538" s="128"/>
      <c r="J538" s="28"/>
      <c r="K538" s="28"/>
      <c r="L538" s="28"/>
    </row>
    <row r="539" spans="2:15" ht="24.95" customHeight="1" x14ac:dyDescent="0.2"/>
    <row r="540" spans="2:15" ht="24.95" customHeight="1" x14ac:dyDescent="0.2"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M540" s="22">
        <v>5</v>
      </c>
      <c r="N540" s="10"/>
    </row>
    <row r="541" spans="2:15" ht="25.5" customHeight="1" x14ac:dyDescent="0.2">
      <c r="B541" s="231" t="s">
        <v>82</v>
      </c>
      <c r="C541" s="231"/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</row>
    <row r="542" spans="2:15" ht="15" customHeight="1" x14ac:dyDescent="0.2"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18"/>
    </row>
    <row r="543" spans="2:15" ht="25.5" customHeight="1" x14ac:dyDescent="0.2">
      <c r="B543" s="231" t="s">
        <v>83</v>
      </c>
      <c r="C543" s="231"/>
      <c r="D543" s="231"/>
      <c r="E543" s="231"/>
      <c r="F543" s="231"/>
      <c r="G543" s="231"/>
      <c r="H543" s="231"/>
      <c r="I543" s="231"/>
      <c r="J543" s="231"/>
      <c r="K543" s="231"/>
      <c r="L543" s="231"/>
    </row>
    <row r="544" spans="2:15" ht="15" customHeight="1" x14ac:dyDescent="0.2">
      <c r="B544" s="273"/>
      <c r="C544" s="273"/>
      <c r="D544" s="273"/>
      <c r="E544" s="273"/>
      <c r="F544" s="273"/>
      <c r="G544" s="273"/>
    </row>
    <row r="545" spans="2:13" ht="24.95" customHeight="1" x14ac:dyDescent="0.2">
      <c r="B545" s="233" t="s">
        <v>16</v>
      </c>
      <c r="C545" s="233"/>
      <c r="D545" s="233"/>
      <c r="E545" s="233"/>
      <c r="F545" s="233"/>
      <c r="G545" s="233"/>
      <c r="H545" s="233"/>
      <c r="I545" s="233"/>
      <c r="J545" s="233"/>
    </row>
    <row r="546" spans="2:13" ht="24.95" customHeight="1" x14ac:dyDescent="0.2">
      <c r="B546" s="251" t="s">
        <v>36</v>
      </c>
      <c r="C546" s="234" t="s">
        <v>47</v>
      </c>
      <c r="D546" s="234"/>
      <c r="E546" s="234"/>
      <c r="F546" s="234" t="s">
        <v>48</v>
      </c>
      <c r="G546" s="234"/>
      <c r="H546" s="234"/>
      <c r="I546" s="93" t="s">
        <v>52</v>
      </c>
      <c r="J546" s="95" t="s">
        <v>53</v>
      </c>
      <c r="M546" s="2"/>
    </row>
    <row r="547" spans="2:13" ht="24.95" customHeight="1" x14ac:dyDescent="0.2">
      <c r="B547" s="252"/>
      <c r="C547" s="91" t="s">
        <v>66</v>
      </c>
      <c r="D547" s="91" t="s">
        <v>67</v>
      </c>
      <c r="E547" s="129" t="s">
        <v>72</v>
      </c>
      <c r="F547" s="91" t="s">
        <v>69</v>
      </c>
      <c r="G547" s="91" t="s">
        <v>70</v>
      </c>
      <c r="H547" s="92" t="s">
        <v>71</v>
      </c>
      <c r="I547" s="94" t="s">
        <v>85</v>
      </c>
      <c r="J547" s="96" t="s">
        <v>86</v>
      </c>
      <c r="M547" s="2"/>
    </row>
    <row r="548" spans="2:13" ht="24.95" customHeight="1" x14ac:dyDescent="0.2">
      <c r="B548" s="175" t="s">
        <v>113</v>
      </c>
      <c r="C548" s="197">
        <v>36834</v>
      </c>
      <c r="D548" s="197">
        <v>5882</v>
      </c>
      <c r="E548" s="208">
        <v>42716</v>
      </c>
      <c r="F548" s="197">
        <v>53403</v>
      </c>
      <c r="G548" s="197">
        <v>9789</v>
      </c>
      <c r="H548" s="202">
        <v>63192</v>
      </c>
      <c r="I548" s="204">
        <v>0.37375157720000002</v>
      </c>
      <c r="J548" s="206">
        <v>1.4793519992509001</v>
      </c>
      <c r="K548" s="2"/>
      <c r="M548" s="2"/>
    </row>
    <row r="549" spans="2:13" ht="24.95" customHeight="1" x14ac:dyDescent="0.2">
      <c r="B549" s="175" t="s">
        <v>5</v>
      </c>
      <c r="C549" s="197">
        <v>64115</v>
      </c>
      <c r="D549" s="197">
        <v>35108</v>
      </c>
      <c r="E549" s="208">
        <v>99223</v>
      </c>
      <c r="F549" s="197">
        <v>92620</v>
      </c>
      <c r="G549" s="197">
        <v>45541</v>
      </c>
      <c r="H549" s="202">
        <v>138161</v>
      </c>
      <c r="I549" s="204">
        <v>0.49932983600000003</v>
      </c>
      <c r="J549" s="206">
        <v>1.3924291746873001</v>
      </c>
      <c r="K549" s="35"/>
      <c r="M549" s="2"/>
    </row>
    <row r="550" spans="2:13" ht="24.95" customHeight="1" x14ac:dyDescent="0.2">
      <c r="B550" s="175" t="s">
        <v>22</v>
      </c>
      <c r="C550" s="197">
        <v>71411</v>
      </c>
      <c r="D550" s="197">
        <v>29740</v>
      </c>
      <c r="E550" s="208">
        <v>101151</v>
      </c>
      <c r="F550" s="197">
        <v>103330</v>
      </c>
      <c r="G550" s="197">
        <v>40642</v>
      </c>
      <c r="H550" s="202">
        <v>143972</v>
      </c>
      <c r="I550" s="204">
        <v>0.44804320269999998</v>
      </c>
      <c r="J550" s="206">
        <v>1.4233373866793</v>
      </c>
      <c r="K550" s="35"/>
      <c r="M550" s="2"/>
    </row>
    <row r="551" spans="2:13" ht="24.95" customHeight="1" x14ac:dyDescent="0.2">
      <c r="B551" s="175" t="s">
        <v>7</v>
      </c>
      <c r="C551" s="197">
        <v>22503</v>
      </c>
      <c r="D551" s="197">
        <v>8452</v>
      </c>
      <c r="E551" s="208">
        <v>30955</v>
      </c>
      <c r="F551" s="197">
        <v>40059</v>
      </c>
      <c r="G551" s="197">
        <v>10601</v>
      </c>
      <c r="H551" s="202">
        <v>50660</v>
      </c>
      <c r="I551" s="204">
        <v>0.5123220825</v>
      </c>
      <c r="J551" s="206">
        <v>1.6365692133742999</v>
      </c>
      <c r="K551" s="35"/>
      <c r="L551" s="127"/>
      <c r="M551" s="2"/>
    </row>
    <row r="552" spans="2:13" ht="24.95" customHeight="1" x14ac:dyDescent="0.2">
      <c r="B552" s="175" t="s">
        <v>8</v>
      </c>
      <c r="C552" s="197">
        <v>58881</v>
      </c>
      <c r="D552" s="197">
        <v>26556</v>
      </c>
      <c r="E552" s="208">
        <v>85437</v>
      </c>
      <c r="F552" s="197">
        <v>100585</v>
      </c>
      <c r="G552" s="197">
        <v>39557</v>
      </c>
      <c r="H552" s="202">
        <v>140142</v>
      </c>
      <c r="I552" s="204">
        <v>0.45694914190000002</v>
      </c>
      <c r="J552" s="206">
        <v>1.6402963587204999</v>
      </c>
      <c r="K552" s="35"/>
      <c r="M552" s="2"/>
    </row>
    <row r="553" spans="2:13" ht="24.95" customHeight="1" x14ac:dyDescent="0.2">
      <c r="B553" s="175" t="s">
        <v>9</v>
      </c>
      <c r="C553" s="197">
        <v>53701</v>
      </c>
      <c r="D553" s="197">
        <v>10922</v>
      </c>
      <c r="E553" s="208">
        <v>64623</v>
      </c>
      <c r="F553" s="197">
        <v>70778</v>
      </c>
      <c r="G553" s="197">
        <v>16120</v>
      </c>
      <c r="H553" s="202">
        <v>86898</v>
      </c>
      <c r="I553" s="204">
        <v>0.47887027659999998</v>
      </c>
      <c r="J553" s="206">
        <v>1.3446915184996</v>
      </c>
      <c r="K553" s="35"/>
      <c r="M553" s="2"/>
    </row>
    <row r="554" spans="2:13" ht="24.95" customHeight="1" x14ac:dyDescent="0.2">
      <c r="B554" s="175" t="s">
        <v>10</v>
      </c>
      <c r="C554" s="197">
        <v>20495</v>
      </c>
      <c r="D554" s="197">
        <v>2049</v>
      </c>
      <c r="E554" s="208">
        <v>22544</v>
      </c>
      <c r="F554" s="197">
        <v>31803</v>
      </c>
      <c r="G554" s="197">
        <v>3105</v>
      </c>
      <c r="H554" s="202">
        <v>34908</v>
      </c>
      <c r="I554" s="204">
        <v>0.33582876659999999</v>
      </c>
      <c r="J554" s="206">
        <v>1.5484386089425</v>
      </c>
      <c r="K554" s="35"/>
      <c r="M554" s="2"/>
    </row>
    <row r="555" spans="2:13" ht="24.95" customHeight="1" x14ac:dyDescent="0.2">
      <c r="B555" s="175" t="s">
        <v>11</v>
      </c>
      <c r="C555" s="197">
        <v>58998</v>
      </c>
      <c r="D555" s="197">
        <v>24214</v>
      </c>
      <c r="E555" s="208">
        <v>83212</v>
      </c>
      <c r="F555" s="197">
        <v>86836</v>
      </c>
      <c r="G555" s="197">
        <v>32250</v>
      </c>
      <c r="H555" s="202">
        <v>119086</v>
      </c>
      <c r="I555" s="204">
        <v>0.51159940849999996</v>
      </c>
      <c r="J555" s="206">
        <v>1.4311157044656999</v>
      </c>
      <c r="K555" s="35"/>
      <c r="M555" s="36"/>
    </row>
    <row r="556" spans="2:13" ht="24.95" customHeight="1" x14ac:dyDescent="0.2">
      <c r="B556" s="175" t="s">
        <v>12</v>
      </c>
      <c r="C556" s="197">
        <v>20932</v>
      </c>
      <c r="D556" s="197">
        <v>3680</v>
      </c>
      <c r="E556" s="208">
        <v>24612</v>
      </c>
      <c r="F556" s="197">
        <v>34596</v>
      </c>
      <c r="G556" s="197">
        <v>5096</v>
      </c>
      <c r="H556" s="202">
        <v>39692</v>
      </c>
      <c r="I556" s="204">
        <v>0.38696229939999999</v>
      </c>
      <c r="J556" s="206">
        <v>1.6127092475214999</v>
      </c>
      <c r="K556" s="35"/>
      <c r="M556" s="36"/>
    </row>
    <row r="557" spans="2:13" ht="24.95" customHeight="1" x14ac:dyDescent="0.2">
      <c r="B557" s="90" t="s">
        <v>14</v>
      </c>
      <c r="C557" s="193">
        <v>407870</v>
      </c>
      <c r="D557" s="193">
        <v>146603</v>
      </c>
      <c r="E557" s="209">
        <v>554473</v>
      </c>
      <c r="F557" s="193">
        <v>614010</v>
      </c>
      <c r="G557" s="193">
        <v>202701</v>
      </c>
      <c r="H557" s="203">
        <v>816711</v>
      </c>
      <c r="I557" s="205">
        <v>0.45538995049999997</v>
      </c>
      <c r="J557" s="207">
        <v>1.4729499903512</v>
      </c>
      <c r="M557" s="36"/>
    </row>
    <row r="558" spans="2:13" ht="24.95" customHeight="1" x14ac:dyDescent="0.2">
      <c r="B558" s="37"/>
      <c r="C558" s="38"/>
      <c r="D558" s="38"/>
      <c r="E558" s="26"/>
      <c r="F558" s="38"/>
      <c r="G558" s="38"/>
      <c r="H558" s="26"/>
      <c r="I558" s="39"/>
      <c r="J558" s="40"/>
      <c r="M558" s="36"/>
    </row>
    <row r="559" spans="2:13" ht="24.95" customHeight="1" x14ac:dyDescent="0.2">
      <c r="B559" s="37"/>
      <c r="C559" s="41"/>
      <c r="D559" s="41"/>
      <c r="E559" s="42"/>
      <c r="F559" s="41"/>
      <c r="G559" s="41"/>
      <c r="H559" s="42"/>
      <c r="I559" s="39"/>
      <c r="J559" s="43"/>
    </row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4.95" customHeight="1" x14ac:dyDescent="0.2"/>
    <row r="571" spans="2:13" ht="25.5" customHeight="1" x14ac:dyDescent="0.2">
      <c r="B571" s="218" t="s">
        <v>162</v>
      </c>
      <c r="C571" s="218"/>
      <c r="D571" s="218"/>
      <c r="E571" s="218"/>
      <c r="F571" s="218"/>
      <c r="G571" s="218"/>
      <c r="H571" s="218"/>
      <c r="I571" s="218"/>
      <c r="J571" s="218"/>
      <c r="K571" s="218"/>
      <c r="L571" s="218"/>
      <c r="M571" s="218"/>
    </row>
    <row r="572" spans="2:13" ht="15" customHeight="1" x14ac:dyDescent="0.2">
      <c r="B572" s="44"/>
      <c r="C572" s="44"/>
      <c r="D572" s="44"/>
      <c r="E572" s="44"/>
      <c r="F572" s="44"/>
      <c r="G572" s="44"/>
    </row>
    <row r="573" spans="2:13" ht="24.95" customHeight="1" x14ac:dyDescent="0.2">
      <c r="B573" s="237" t="s">
        <v>13</v>
      </c>
      <c r="C573" s="237"/>
      <c r="D573" s="237"/>
      <c r="E573" s="237"/>
      <c r="F573" s="237"/>
      <c r="G573" s="237"/>
      <c r="H573" s="237"/>
      <c r="I573" s="28"/>
      <c r="J573" s="28"/>
      <c r="K573" s="28"/>
      <c r="L573" s="28"/>
    </row>
    <row r="574" spans="2:13" ht="24.95" customHeight="1" x14ac:dyDescent="0.2">
      <c r="B574" s="89" t="s">
        <v>35</v>
      </c>
      <c r="C574" s="217" t="s">
        <v>62</v>
      </c>
      <c r="D574" s="217"/>
      <c r="E574" s="217" t="s">
        <v>109</v>
      </c>
      <c r="F574" s="217"/>
      <c r="G574" s="217" t="s">
        <v>0</v>
      </c>
      <c r="H574" s="217"/>
      <c r="I574" s="28"/>
      <c r="J574" s="28"/>
      <c r="K574" s="28"/>
      <c r="L574" s="28"/>
    </row>
    <row r="575" spans="2:13" ht="24.95" customHeight="1" x14ac:dyDescent="0.2">
      <c r="B575" s="173" t="s">
        <v>158</v>
      </c>
      <c r="C575" s="223">
        <v>372344</v>
      </c>
      <c r="D575" s="223"/>
      <c r="E575" s="223">
        <v>121282</v>
      </c>
      <c r="F575" s="223"/>
      <c r="G575" s="216">
        <v>493626</v>
      </c>
      <c r="H575" s="224"/>
      <c r="I575" s="28"/>
      <c r="J575" s="28"/>
      <c r="K575" s="28"/>
      <c r="L575" s="28"/>
    </row>
    <row r="576" spans="2:13" ht="24.95" customHeight="1" x14ac:dyDescent="0.2">
      <c r="B576" s="173" t="s">
        <v>156</v>
      </c>
      <c r="C576" s="215">
        <v>407870</v>
      </c>
      <c r="D576" s="215"/>
      <c r="E576" s="215">
        <v>146603</v>
      </c>
      <c r="F576" s="215"/>
      <c r="G576" s="216">
        <v>554473</v>
      </c>
      <c r="H576" s="224"/>
      <c r="I576" s="28"/>
      <c r="J576" s="28"/>
      <c r="K576" s="28"/>
      <c r="L576" s="28"/>
    </row>
    <row r="577" spans="2:15" ht="24.95" customHeight="1" x14ac:dyDescent="0.2">
      <c r="B577" s="78" t="s">
        <v>43</v>
      </c>
      <c r="C577" s="236">
        <f>(C576-C575)/C575</f>
        <v>9.5411769761296006E-2</v>
      </c>
      <c r="D577" s="236"/>
      <c r="E577" s="236">
        <f>(E576-E575)/E575</f>
        <v>0.20877788954667634</v>
      </c>
      <c r="F577" s="236"/>
      <c r="G577" s="236">
        <f>(G576-G575)/G575</f>
        <v>0.12326538715545778</v>
      </c>
      <c r="H577" s="236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7"/>
      <c r="C584" s="28"/>
      <c r="D584" s="28"/>
      <c r="E584" s="28"/>
      <c r="F584" s="2"/>
      <c r="G584" s="27"/>
      <c r="H584" s="27"/>
      <c r="I584" s="28"/>
      <c r="J584" s="28"/>
      <c r="K584" s="28"/>
      <c r="L584" s="28"/>
    </row>
    <row r="585" spans="2:15" ht="24.95" customHeight="1" x14ac:dyDescent="0.2">
      <c r="B585" s="235"/>
      <c r="C585" s="235"/>
      <c r="D585" s="235"/>
      <c r="E585" s="235"/>
      <c r="F585" s="235"/>
      <c r="G585" s="235"/>
      <c r="H585" s="235"/>
      <c r="I585" s="235"/>
      <c r="J585" s="235"/>
      <c r="K585" s="235"/>
      <c r="L585" s="23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45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</row>
    <row r="588" spans="2:15" ht="24.95" customHeight="1" x14ac:dyDescent="0.2">
      <c r="B588" s="225" t="s">
        <v>15</v>
      </c>
      <c r="C588" s="225"/>
      <c r="D588" s="225"/>
      <c r="E588" s="225"/>
      <c r="F588" s="225"/>
      <c r="G588" s="225"/>
      <c r="H588" s="225"/>
      <c r="I588" s="225"/>
      <c r="J588" s="225"/>
    </row>
    <row r="589" spans="2:15" ht="24.95" customHeight="1" x14ac:dyDescent="0.2">
      <c r="B589" s="97" t="s">
        <v>35</v>
      </c>
      <c r="C589" s="219" t="s">
        <v>40</v>
      </c>
      <c r="D589" s="219"/>
      <c r="E589" s="219" t="s">
        <v>41</v>
      </c>
      <c r="F589" s="219"/>
      <c r="G589" s="219" t="s">
        <v>42</v>
      </c>
      <c r="H589" s="219"/>
      <c r="I589" s="219" t="s">
        <v>89</v>
      </c>
      <c r="J589" s="219"/>
      <c r="L589" s="29"/>
    </row>
    <row r="590" spans="2:15" ht="24.95" customHeight="1" x14ac:dyDescent="0.2">
      <c r="B590" s="173" t="s">
        <v>158</v>
      </c>
      <c r="C590" s="223">
        <v>581031</v>
      </c>
      <c r="D590" s="223"/>
      <c r="E590" s="223">
        <v>175547</v>
      </c>
      <c r="F590" s="223"/>
      <c r="G590" s="216">
        <v>756578</v>
      </c>
      <c r="H590" s="216"/>
      <c r="I590" s="221">
        <v>0.42973199709999998</v>
      </c>
      <c r="J590" s="221"/>
    </row>
    <row r="591" spans="2:15" ht="24.95" customHeight="1" x14ac:dyDescent="0.2">
      <c r="B591" s="173" t="s">
        <v>156</v>
      </c>
      <c r="C591" s="215">
        <v>614010</v>
      </c>
      <c r="D591" s="215"/>
      <c r="E591" s="215">
        <v>202701</v>
      </c>
      <c r="F591" s="215"/>
      <c r="G591" s="216">
        <v>816711</v>
      </c>
      <c r="H591" s="216"/>
      <c r="I591" s="222">
        <v>0.45538995049999997</v>
      </c>
      <c r="J591" s="222"/>
    </row>
    <row r="592" spans="2:15" ht="24.95" customHeight="1" x14ac:dyDescent="0.2">
      <c r="B592" s="75" t="s">
        <v>43</v>
      </c>
      <c r="C592" s="220">
        <f>(C591-C590)/C590</f>
        <v>5.6759450012133603E-2</v>
      </c>
      <c r="D592" s="220"/>
      <c r="E592" s="220">
        <f>(E591-E590)/E590</f>
        <v>0.15468222185511574</v>
      </c>
      <c r="F592" s="220"/>
      <c r="G592" s="220">
        <f>(G591-G590)/G590</f>
        <v>7.9480238653516222E-2</v>
      </c>
      <c r="H592" s="220"/>
      <c r="I592" s="220">
        <f>(I591-I590)/I590</f>
        <v>5.9706872127628194E-2</v>
      </c>
      <c r="J592" s="220"/>
    </row>
    <row r="593" spans="2:14" ht="24.95" customHeight="1" x14ac:dyDescent="0.2">
      <c r="B593" s="27"/>
      <c r="C593" s="28"/>
      <c r="D593" s="28"/>
      <c r="E593" s="28"/>
      <c r="F593" s="28"/>
      <c r="G593" s="30"/>
      <c r="H593" s="30"/>
      <c r="I593" s="30"/>
      <c r="J593" s="30"/>
    </row>
    <row r="594" spans="2:14" ht="24.95" customHeight="1" x14ac:dyDescent="0.2"/>
    <row r="595" spans="2:14" ht="24.95" customHeight="1" x14ac:dyDescent="0.2"/>
    <row r="596" spans="2:14" ht="24.95" customHeight="1" x14ac:dyDescent="0.2"/>
    <row r="597" spans="2:14" ht="24.95" customHeight="1" x14ac:dyDescent="0.2">
      <c r="L597" s="31"/>
    </row>
    <row r="598" spans="2:14" ht="24.95" customHeight="1" x14ac:dyDescent="0.2"/>
    <row r="599" spans="2:14" ht="24.95" customHeight="1" x14ac:dyDescent="0.2"/>
    <row r="600" spans="2:14" ht="24.95" customHeight="1" x14ac:dyDescent="0.2">
      <c r="L600" s="18"/>
    </row>
    <row r="601" spans="2:14" ht="24.95" customHeight="1" x14ac:dyDescent="0.2"/>
    <row r="602" spans="2:14" ht="24.95" customHeight="1" x14ac:dyDescent="0.2"/>
    <row r="603" spans="2:14" ht="24.95" customHeight="1" x14ac:dyDescent="0.2">
      <c r="M603" s="22">
        <v>6</v>
      </c>
    </row>
    <row r="604" spans="2:14" s="84" customFormat="1" ht="25.5" customHeight="1" x14ac:dyDescent="0.2">
      <c r="B604" s="254" t="s">
        <v>163</v>
      </c>
      <c r="C604" s="254"/>
      <c r="D604" s="254"/>
      <c r="E604" s="254"/>
      <c r="F604" s="254"/>
      <c r="G604" s="254"/>
      <c r="H604" s="254"/>
      <c r="I604" s="254"/>
      <c r="J604" s="254"/>
      <c r="K604" s="254"/>
      <c r="L604" s="254"/>
      <c r="M604" s="254"/>
    </row>
    <row r="605" spans="2:14" ht="15" customHeight="1" x14ac:dyDescent="0.2">
      <c r="B605" s="19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</row>
    <row r="606" spans="2:14" ht="24.95" customHeight="1" x14ac:dyDescent="0.2">
      <c r="B606" s="226" t="s">
        <v>13</v>
      </c>
      <c r="C606" s="226"/>
      <c r="D606" s="226"/>
      <c r="E606" s="226"/>
      <c r="F606" s="226"/>
      <c r="G606" s="226"/>
      <c r="H606" s="226"/>
      <c r="I606" s="227"/>
      <c r="J606" s="227"/>
      <c r="K606" s="227"/>
      <c r="L606" s="227"/>
      <c r="M606" s="227"/>
      <c r="N606" s="227"/>
    </row>
    <row r="607" spans="2:14" ht="24.95" customHeight="1" x14ac:dyDescent="0.2">
      <c r="B607" s="69" t="s">
        <v>35</v>
      </c>
      <c r="C607" s="238" t="s">
        <v>51</v>
      </c>
      <c r="D607" s="238"/>
      <c r="E607" s="238" t="s">
        <v>50</v>
      </c>
      <c r="F607" s="238"/>
      <c r="G607" s="238" t="s">
        <v>0</v>
      </c>
      <c r="H607" s="238"/>
    </row>
    <row r="608" spans="2:14" ht="24.95" customHeight="1" x14ac:dyDescent="0.2">
      <c r="B608" s="173" t="s">
        <v>160</v>
      </c>
      <c r="C608" s="223">
        <v>1823320</v>
      </c>
      <c r="D608" s="223"/>
      <c r="E608" s="223">
        <v>477710</v>
      </c>
      <c r="F608" s="223"/>
      <c r="G608" s="216">
        <v>2301030</v>
      </c>
      <c r="H608" s="216"/>
    </row>
    <row r="609" spans="2:8" ht="24.95" customHeight="1" x14ac:dyDescent="0.2">
      <c r="B609" s="173" t="s">
        <v>161</v>
      </c>
      <c r="C609" s="215">
        <v>2038580</v>
      </c>
      <c r="D609" s="215"/>
      <c r="E609" s="215">
        <v>606185</v>
      </c>
      <c r="F609" s="215"/>
      <c r="G609" s="216">
        <v>2644765</v>
      </c>
      <c r="H609" s="216"/>
    </row>
    <row r="610" spans="2:8" ht="24.95" customHeight="1" x14ac:dyDescent="0.2">
      <c r="B610" s="78" t="s">
        <v>43</v>
      </c>
      <c r="C610" s="236">
        <f>(C609-C608)/C608</f>
        <v>0.11805936423666717</v>
      </c>
      <c r="D610" s="236"/>
      <c r="E610" s="236">
        <f>(E609-E608)/E608</f>
        <v>0.26893931464696152</v>
      </c>
      <c r="F610" s="236"/>
      <c r="G610" s="236">
        <f>(G609-G608)/G608</f>
        <v>0.14938310234981725</v>
      </c>
      <c r="H610" s="236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>
      <c r="B619" s="24"/>
      <c r="C619" s="5"/>
      <c r="D619" s="5"/>
      <c r="E619" s="5"/>
      <c r="F619" s="5"/>
      <c r="G619" s="5"/>
      <c r="H619" s="5"/>
    </row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/>
    <row r="632" spans="2:12" ht="24.95" customHeight="1" x14ac:dyDescent="0.2">
      <c r="B632" s="225" t="s">
        <v>15</v>
      </c>
      <c r="C632" s="225"/>
      <c r="D632" s="225"/>
      <c r="E632" s="225"/>
      <c r="F632" s="225"/>
      <c r="G632" s="225"/>
      <c r="H632" s="225"/>
      <c r="I632" s="225"/>
      <c r="J632" s="225"/>
    </row>
    <row r="633" spans="2:12" ht="24.95" customHeight="1" x14ac:dyDescent="0.2">
      <c r="B633" s="97" t="s">
        <v>35</v>
      </c>
      <c r="C633" s="219" t="s">
        <v>40</v>
      </c>
      <c r="D633" s="219"/>
      <c r="E633" s="219" t="s">
        <v>41</v>
      </c>
      <c r="F633" s="219"/>
      <c r="G633" s="219" t="s">
        <v>42</v>
      </c>
      <c r="H633" s="219"/>
      <c r="I633" s="219" t="s">
        <v>89</v>
      </c>
      <c r="J633" s="219"/>
      <c r="L633" s="29"/>
    </row>
    <row r="634" spans="2:12" ht="24.95" customHeight="1" x14ac:dyDescent="0.2">
      <c r="B634" s="173" t="s">
        <v>160</v>
      </c>
      <c r="C634" s="223">
        <v>2828981</v>
      </c>
      <c r="D634" s="223"/>
      <c r="E634" s="223">
        <v>698421</v>
      </c>
      <c r="F634" s="223"/>
      <c r="G634" s="216">
        <v>3527402</v>
      </c>
      <c r="H634" s="216"/>
      <c r="I634" s="221">
        <v>0.34950917529762998</v>
      </c>
      <c r="J634" s="221"/>
    </row>
    <row r="635" spans="2:12" ht="24.95" customHeight="1" x14ac:dyDescent="0.2">
      <c r="B635" s="173" t="s">
        <v>161</v>
      </c>
      <c r="C635" s="215">
        <v>3147864</v>
      </c>
      <c r="D635" s="215"/>
      <c r="E635" s="215">
        <v>863419</v>
      </c>
      <c r="F635" s="215"/>
      <c r="G635" s="216">
        <v>4011283</v>
      </c>
      <c r="H635" s="216"/>
      <c r="I635" s="222">
        <v>0.38264461690811002</v>
      </c>
      <c r="J635" s="222"/>
    </row>
    <row r="636" spans="2:12" ht="24.95" customHeight="1" x14ac:dyDescent="0.2">
      <c r="B636" s="75" t="s">
        <v>43</v>
      </c>
      <c r="C636" s="220">
        <f>(C635-C634)/C634</f>
        <v>0.11272009249973754</v>
      </c>
      <c r="D636" s="220"/>
      <c r="E636" s="220">
        <f>(E635-E634)/E634</f>
        <v>0.23624432827764344</v>
      </c>
      <c r="F636" s="220"/>
      <c r="G636" s="220">
        <f>(G635-G634)/G634</f>
        <v>0.13717773023885568</v>
      </c>
      <c r="H636" s="220"/>
      <c r="I636" s="220">
        <f>(I635-I634)/I634</f>
        <v>9.4805641603723401E-2</v>
      </c>
      <c r="J636" s="220"/>
    </row>
    <row r="637" spans="2:12" ht="24.95" customHeight="1" x14ac:dyDescent="0.2">
      <c r="B637" s="27"/>
      <c r="C637" s="28"/>
      <c r="D637" s="28"/>
      <c r="E637" s="28"/>
      <c r="F637" s="28"/>
      <c r="G637" s="30"/>
      <c r="H637" s="30"/>
      <c r="I637" s="30"/>
      <c r="J637" s="30"/>
    </row>
    <row r="638" spans="2:12" ht="24.95" customHeight="1" x14ac:dyDescent="0.2"/>
    <row r="639" spans="2:12" ht="24.95" customHeight="1" x14ac:dyDescent="0.2"/>
    <row r="640" spans="2:12" ht="24.95" customHeight="1" x14ac:dyDescent="0.2"/>
    <row r="641" spans="2:15" ht="24.95" customHeight="1" x14ac:dyDescent="0.2">
      <c r="L641" s="31"/>
    </row>
    <row r="642" spans="2:15" ht="24.95" customHeight="1" x14ac:dyDescent="0.2"/>
    <row r="643" spans="2:15" ht="24.95" customHeight="1" x14ac:dyDescent="0.2"/>
    <row r="644" spans="2:15" ht="24.95" customHeight="1" x14ac:dyDescent="0.2">
      <c r="L644" s="18"/>
    </row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/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</row>
    <row r="665" spans="2:15" ht="24.95" customHeight="1" x14ac:dyDescent="0.2">
      <c r="B665" s="45"/>
      <c r="C665" s="45"/>
      <c r="D665" s="45"/>
      <c r="E665" s="45"/>
      <c r="F665" s="45"/>
      <c r="G665" s="45"/>
      <c r="H665" s="45"/>
      <c r="I665" s="45"/>
      <c r="J665" s="45"/>
      <c r="K665" s="45"/>
      <c r="M665" s="22">
        <v>7</v>
      </c>
      <c r="N665" s="45"/>
    </row>
    <row r="666" spans="2:15" ht="25.5" customHeight="1" x14ac:dyDescent="0.2">
      <c r="B666" s="231" t="s">
        <v>117</v>
      </c>
      <c r="C666" s="231"/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</row>
    <row r="667" spans="2:15" ht="15" customHeight="1" x14ac:dyDescent="0.2"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18"/>
    </row>
    <row r="668" spans="2:15" ht="25.5" customHeight="1" x14ac:dyDescent="0.2">
      <c r="B668" s="231" t="s">
        <v>77</v>
      </c>
      <c r="C668" s="231"/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</row>
    <row r="669" spans="2:15" ht="15" customHeight="1" x14ac:dyDescent="0.2">
      <c r="B669" s="273"/>
      <c r="C669" s="273"/>
      <c r="D669" s="273"/>
      <c r="E669" s="273"/>
      <c r="F669" s="273"/>
      <c r="G669" s="273"/>
    </row>
    <row r="670" spans="2:15" ht="24.95" customHeight="1" x14ac:dyDescent="0.2">
      <c r="B670" s="233" t="s">
        <v>17</v>
      </c>
      <c r="C670" s="233"/>
      <c r="D670" s="233"/>
      <c r="E670" s="233"/>
      <c r="F670" s="233"/>
      <c r="G670" s="233"/>
      <c r="H670" s="233"/>
      <c r="I670" s="233"/>
      <c r="J670" s="233"/>
    </row>
    <row r="671" spans="2:15" ht="24.95" customHeight="1" x14ac:dyDescent="0.2">
      <c r="B671" s="251" t="s">
        <v>36</v>
      </c>
      <c r="C671" s="234" t="s">
        <v>47</v>
      </c>
      <c r="D671" s="234"/>
      <c r="E671" s="234"/>
      <c r="F671" s="234" t="s">
        <v>48</v>
      </c>
      <c r="G671" s="234"/>
      <c r="H671" s="234"/>
      <c r="I671" s="93" t="s">
        <v>52</v>
      </c>
      <c r="J671" s="95" t="s">
        <v>53</v>
      </c>
      <c r="M671" s="2"/>
    </row>
    <row r="672" spans="2:15" ht="24.95" customHeight="1" x14ac:dyDescent="0.2">
      <c r="B672" s="252"/>
      <c r="C672" s="91" t="s">
        <v>66</v>
      </c>
      <c r="D672" s="91" t="s">
        <v>67</v>
      </c>
      <c r="E672" s="129" t="s">
        <v>72</v>
      </c>
      <c r="F672" s="91" t="s">
        <v>69</v>
      </c>
      <c r="G672" s="91" t="s">
        <v>70</v>
      </c>
      <c r="H672" s="92" t="s">
        <v>71</v>
      </c>
      <c r="I672" s="94" t="s">
        <v>85</v>
      </c>
      <c r="J672" s="96" t="s">
        <v>86</v>
      </c>
      <c r="M672" s="2"/>
    </row>
    <row r="673" spans="2:13" ht="24.95" customHeight="1" x14ac:dyDescent="0.2">
      <c r="B673" s="175" t="s">
        <v>113</v>
      </c>
      <c r="C673" s="197">
        <v>538</v>
      </c>
      <c r="D673" s="197">
        <v>0</v>
      </c>
      <c r="E673" s="208">
        <v>538</v>
      </c>
      <c r="F673" s="197">
        <v>1045</v>
      </c>
      <c r="G673" s="197">
        <v>0</v>
      </c>
      <c r="H673" s="202">
        <v>1045</v>
      </c>
      <c r="I673" s="204">
        <v>0.34335966759999997</v>
      </c>
      <c r="J673" s="206">
        <v>1.9423791821561001</v>
      </c>
      <c r="K673" s="35"/>
      <c r="M673" s="2"/>
    </row>
    <row r="674" spans="2:13" ht="24.95" customHeight="1" x14ac:dyDescent="0.2">
      <c r="B674" s="175" t="s">
        <v>5</v>
      </c>
      <c r="C674" s="197">
        <v>2429</v>
      </c>
      <c r="D674" s="197">
        <v>727</v>
      </c>
      <c r="E674" s="208">
        <v>3156</v>
      </c>
      <c r="F674" s="197">
        <v>3037</v>
      </c>
      <c r="G674" s="197">
        <v>851</v>
      </c>
      <c r="H674" s="202">
        <v>3888</v>
      </c>
      <c r="I674" s="204">
        <v>0.1941118842</v>
      </c>
      <c r="J674" s="206">
        <v>1.2319391634981001</v>
      </c>
      <c r="K674" s="35"/>
      <c r="M674" s="2"/>
    </row>
    <row r="675" spans="2:13" ht="24.95" customHeight="1" x14ac:dyDescent="0.2">
      <c r="B675" s="175" t="s">
        <v>22</v>
      </c>
      <c r="C675" s="197">
        <v>4404</v>
      </c>
      <c r="D675" s="197">
        <v>3181</v>
      </c>
      <c r="E675" s="208">
        <v>7585</v>
      </c>
      <c r="F675" s="197">
        <v>6013</v>
      </c>
      <c r="G675" s="197">
        <v>3352</v>
      </c>
      <c r="H675" s="202">
        <v>9365</v>
      </c>
      <c r="I675" s="204">
        <v>0.24741343560000001</v>
      </c>
      <c r="J675" s="206">
        <v>1.2346736980883</v>
      </c>
      <c r="K675" s="35"/>
      <c r="M675" s="2"/>
    </row>
    <row r="676" spans="2:13" ht="24.95" customHeight="1" x14ac:dyDescent="0.2">
      <c r="B676" s="175" t="s">
        <v>7</v>
      </c>
      <c r="C676" s="197">
        <v>169</v>
      </c>
      <c r="D676" s="197">
        <v>34</v>
      </c>
      <c r="E676" s="208">
        <v>203</v>
      </c>
      <c r="F676" s="197">
        <v>506</v>
      </c>
      <c r="G676" s="197">
        <v>34</v>
      </c>
      <c r="H676" s="202">
        <v>540</v>
      </c>
      <c r="I676" s="204">
        <v>0.1066656852</v>
      </c>
      <c r="J676" s="206">
        <v>2.6600985221675</v>
      </c>
      <c r="K676" s="35"/>
      <c r="M676" s="2"/>
    </row>
    <row r="677" spans="2:13" ht="24.95" customHeight="1" x14ac:dyDescent="0.2">
      <c r="B677" s="175" t="s">
        <v>8</v>
      </c>
      <c r="C677" s="197">
        <v>1133</v>
      </c>
      <c r="D677" s="197">
        <v>564</v>
      </c>
      <c r="E677" s="208">
        <v>1697</v>
      </c>
      <c r="F677" s="197">
        <v>1788</v>
      </c>
      <c r="G677" s="197">
        <v>992</v>
      </c>
      <c r="H677" s="202">
        <v>2780</v>
      </c>
      <c r="I677" s="204">
        <v>0.20807846169999999</v>
      </c>
      <c r="J677" s="206">
        <v>1.6381850324100999</v>
      </c>
      <c r="K677" s="35"/>
      <c r="M677" s="2"/>
    </row>
    <row r="678" spans="2:13" ht="24.95" customHeight="1" x14ac:dyDescent="0.2">
      <c r="B678" s="175" t="s">
        <v>9</v>
      </c>
      <c r="C678" s="197">
        <v>1051</v>
      </c>
      <c r="D678" s="197">
        <v>198</v>
      </c>
      <c r="E678" s="208">
        <v>1249</v>
      </c>
      <c r="F678" s="197">
        <v>2152</v>
      </c>
      <c r="G678" s="197">
        <v>421</v>
      </c>
      <c r="H678" s="202">
        <v>2573</v>
      </c>
      <c r="I678" s="204">
        <v>0.32805232960000003</v>
      </c>
      <c r="J678" s="206">
        <v>2.0600480384307001</v>
      </c>
      <c r="K678" s="35"/>
      <c r="M678" s="2"/>
    </row>
    <row r="679" spans="2:13" ht="24.95" customHeight="1" x14ac:dyDescent="0.2">
      <c r="B679" s="175" t="s">
        <v>10</v>
      </c>
      <c r="C679" s="197">
        <v>25</v>
      </c>
      <c r="D679" s="197">
        <v>0</v>
      </c>
      <c r="E679" s="208">
        <v>25</v>
      </c>
      <c r="F679" s="197">
        <v>25</v>
      </c>
      <c r="G679" s="197">
        <v>0</v>
      </c>
      <c r="H679" s="202">
        <v>25</v>
      </c>
      <c r="I679" s="204">
        <v>4.4916156999999998E-3</v>
      </c>
      <c r="J679" s="206">
        <v>1</v>
      </c>
      <c r="K679" s="35"/>
      <c r="M679" s="2"/>
    </row>
    <row r="680" spans="2:13" ht="24.95" customHeight="1" x14ac:dyDescent="0.2">
      <c r="B680" s="175" t="s">
        <v>11</v>
      </c>
      <c r="C680" s="197">
        <v>1081</v>
      </c>
      <c r="D680" s="197">
        <v>49</v>
      </c>
      <c r="E680" s="208">
        <v>1130</v>
      </c>
      <c r="F680" s="197">
        <v>3568</v>
      </c>
      <c r="G680" s="197">
        <v>131</v>
      </c>
      <c r="H680" s="202">
        <v>3699</v>
      </c>
      <c r="I680" s="204">
        <v>0.38800699300000002</v>
      </c>
      <c r="J680" s="206">
        <v>3.2734513274335999</v>
      </c>
      <c r="K680" s="35"/>
      <c r="M680" s="36"/>
    </row>
    <row r="681" spans="2:13" ht="24.95" customHeight="1" x14ac:dyDescent="0.2">
      <c r="B681" s="175" t="s">
        <v>12</v>
      </c>
      <c r="C681" s="197">
        <v>698</v>
      </c>
      <c r="D681" s="197">
        <v>54</v>
      </c>
      <c r="E681" s="208">
        <v>752</v>
      </c>
      <c r="F681" s="197">
        <v>2661</v>
      </c>
      <c r="G681" s="197">
        <v>112</v>
      </c>
      <c r="H681" s="202">
        <v>2773</v>
      </c>
      <c r="I681" s="204">
        <v>0.35966277559999998</v>
      </c>
      <c r="J681" s="206">
        <v>3.6875</v>
      </c>
      <c r="K681" s="35"/>
      <c r="M681" s="36"/>
    </row>
    <row r="682" spans="2:13" ht="24.95" customHeight="1" x14ac:dyDescent="0.2">
      <c r="B682" s="176" t="s">
        <v>14</v>
      </c>
      <c r="C682" s="193">
        <v>11528</v>
      </c>
      <c r="D682" s="193">
        <v>4807</v>
      </c>
      <c r="E682" s="209">
        <v>16335</v>
      </c>
      <c r="F682" s="193">
        <v>20795</v>
      </c>
      <c r="G682" s="193">
        <v>5893</v>
      </c>
      <c r="H682" s="203">
        <v>26688</v>
      </c>
      <c r="I682" s="205">
        <v>0.24261779450000001</v>
      </c>
      <c r="J682" s="207">
        <v>1.6337924701561</v>
      </c>
      <c r="M682" s="36"/>
    </row>
    <row r="683" spans="2:13" ht="24.95" customHeight="1" x14ac:dyDescent="0.2">
      <c r="B683" s="156"/>
      <c r="C683" s="38"/>
      <c r="D683" s="38"/>
      <c r="E683" s="26"/>
      <c r="F683" s="38"/>
      <c r="G683" s="38"/>
      <c r="H683" s="26"/>
      <c r="I683" s="39"/>
      <c r="J683" s="40"/>
      <c r="M683" s="36"/>
    </row>
    <row r="684" spans="2:13" ht="24.95" customHeight="1" x14ac:dyDescent="0.2">
      <c r="B684" s="37"/>
      <c r="C684" s="41"/>
      <c r="D684" s="41"/>
      <c r="E684" s="42"/>
      <c r="F684" s="41"/>
      <c r="G684" s="41"/>
      <c r="H684" s="42"/>
      <c r="I684" s="39"/>
      <c r="J684" s="43"/>
      <c r="L684" s="8">
        <v>0</v>
      </c>
    </row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4.95" customHeight="1" x14ac:dyDescent="0.2"/>
    <row r="696" spans="2:14" ht="25.5" customHeight="1" x14ac:dyDescent="0.2">
      <c r="B696" s="218" t="s">
        <v>164</v>
      </c>
      <c r="C696" s="218"/>
      <c r="D696" s="218"/>
      <c r="E696" s="218"/>
      <c r="F696" s="218"/>
      <c r="G696" s="218"/>
      <c r="H696" s="218"/>
      <c r="I696" s="218"/>
      <c r="J696" s="218"/>
      <c r="K696" s="218"/>
      <c r="L696" s="218"/>
      <c r="M696" s="218"/>
    </row>
    <row r="697" spans="2:14" ht="15" customHeight="1" x14ac:dyDescent="0.2">
      <c r="B697" s="44"/>
      <c r="C697" s="44"/>
      <c r="D697" s="44"/>
      <c r="E697" s="44"/>
      <c r="F697" s="44"/>
      <c r="G697" s="44"/>
    </row>
    <row r="698" spans="2:14" ht="24.95" customHeight="1" x14ac:dyDescent="0.2">
      <c r="B698" s="226" t="s">
        <v>13</v>
      </c>
      <c r="C698" s="226"/>
      <c r="D698" s="226"/>
      <c r="E698" s="226"/>
      <c r="F698" s="226"/>
      <c r="G698" s="226"/>
      <c r="H698" s="226"/>
      <c r="I698" s="227"/>
      <c r="J698" s="227"/>
      <c r="K698" s="227"/>
      <c r="L698" s="227"/>
      <c r="M698" s="227"/>
      <c r="N698" s="227"/>
    </row>
    <row r="699" spans="2:14" ht="24.95" customHeight="1" x14ac:dyDescent="0.2">
      <c r="B699" s="69" t="s">
        <v>35</v>
      </c>
      <c r="C699" s="238" t="s">
        <v>62</v>
      </c>
      <c r="D699" s="238"/>
      <c r="E699" s="238" t="s">
        <v>109</v>
      </c>
      <c r="F699" s="238"/>
      <c r="G699" s="238" t="s">
        <v>0</v>
      </c>
      <c r="H699" s="238"/>
    </row>
    <row r="700" spans="2:14" ht="24.95" customHeight="1" x14ac:dyDescent="0.2">
      <c r="B700" s="173" t="s">
        <v>158</v>
      </c>
      <c r="C700" s="223">
        <v>10546</v>
      </c>
      <c r="D700" s="223"/>
      <c r="E700" s="223">
        <v>5918</v>
      </c>
      <c r="F700" s="223"/>
      <c r="G700" s="216">
        <v>16464</v>
      </c>
      <c r="H700" s="216"/>
    </row>
    <row r="701" spans="2:14" ht="24.95" customHeight="1" x14ac:dyDescent="0.2">
      <c r="B701" s="173" t="s">
        <v>156</v>
      </c>
      <c r="C701" s="215">
        <v>11528</v>
      </c>
      <c r="D701" s="215"/>
      <c r="E701" s="215">
        <v>4807</v>
      </c>
      <c r="F701" s="215"/>
      <c r="G701" s="216">
        <v>16335</v>
      </c>
      <c r="H701" s="216"/>
    </row>
    <row r="702" spans="2:14" ht="24.95" customHeight="1" x14ac:dyDescent="0.2">
      <c r="B702" s="78" t="s">
        <v>43</v>
      </c>
      <c r="C702" s="236">
        <f>(C701-C700)/C700</f>
        <v>9.3115873316897399E-2</v>
      </c>
      <c r="D702" s="236"/>
      <c r="E702" s="236">
        <f>(E701-E700)/E700</f>
        <v>-0.18773234200743494</v>
      </c>
      <c r="F702" s="236"/>
      <c r="G702" s="236">
        <f>(G701-G700)/G700</f>
        <v>-7.8352769679300299E-3</v>
      </c>
      <c r="H702" s="236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7"/>
      <c r="C709" s="28"/>
      <c r="D709" s="28"/>
      <c r="E709" s="28"/>
      <c r="F709" s="2"/>
      <c r="G709" s="27"/>
      <c r="H709" s="27"/>
      <c r="I709" s="28"/>
      <c r="J709" s="28"/>
      <c r="K709" s="28"/>
      <c r="L709" s="28"/>
    </row>
    <row r="710" spans="2:15" ht="24.95" customHeight="1" x14ac:dyDescent="0.2">
      <c r="B710" s="235"/>
      <c r="C710" s="235"/>
      <c r="D710" s="235"/>
      <c r="E710" s="235"/>
      <c r="F710" s="235"/>
      <c r="G710" s="235"/>
      <c r="H710" s="235"/>
      <c r="I710" s="235"/>
      <c r="J710" s="235"/>
      <c r="K710" s="235"/>
      <c r="L710" s="23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45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</row>
    <row r="713" spans="2:15" ht="24.95" customHeight="1" x14ac:dyDescent="0.2">
      <c r="B713" s="225" t="s">
        <v>15</v>
      </c>
      <c r="C713" s="225"/>
      <c r="D713" s="225"/>
      <c r="E713" s="225"/>
      <c r="F713" s="225"/>
      <c r="G713" s="225"/>
      <c r="H713" s="225"/>
      <c r="I713" s="225"/>
      <c r="J713" s="225"/>
    </row>
    <row r="714" spans="2:15" ht="24.95" customHeight="1" x14ac:dyDescent="0.2">
      <c r="B714" s="97" t="s">
        <v>35</v>
      </c>
      <c r="C714" s="219" t="s">
        <v>40</v>
      </c>
      <c r="D714" s="219"/>
      <c r="E714" s="219" t="s">
        <v>41</v>
      </c>
      <c r="F714" s="219"/>
      <c r="G714" s="219" t="s">
        <v>42</v>
      </c>
      <c r="H714" s="219"/>
      <c r="I714" s="219" t="s">
        <v>89</v>
      </c>
      <c r="J714" s="219"/>
      <c r="L714" s="29"/>
    </row>
    <row r="715" spans="2:15" ht="24.95" customHeight="1" x14ac:dyDescent="0.2">
      <c r="B715" s="173" t="s">
        <v>158</v>
      </c>
      <c r="C715" s="223">
        <v>19018</v>
      </c>
      <c r="D715" s="223"/>
      <c r="E715" s="223">
        <v>9278</v>
      </c>
      <c r="F715" s="223"/>
      <c r="G715" s="216">
        <v>28296</v>
      </c>
      <c r="H715" s="216"/>
      <c r="I715" s="221">
        <v>0.27535327030000001</v>
      </c>
      <c r="J715" s="221"/>
    </row>
    <row r="716" spans="2:15" ht="24.95" customHeight="1" x14ac:dyDescent="0.2">
      <c r="B716" s="173" t="s">
        <v>156</v>
      </c>
      <c r="C716" s="215">
        <v>20795</v>
      </c>
      <c r="D716" s="215"/>
      <c r="E716" s="215">
        <v>5893</v>
      </c>
      <c r="F716" s="215"/>
      <c r="G716" s="216">
        <v>26688</v>
      </c>
      <c r="H716" s="216"/>
      <c r="I716" s="222">
        <v>0.24261779450000001</v>
      </c>
      <c r="J716" s="222"/>
    </row>
    <row r="717" spans="2:15" ht="24.95" customHeight="1" x14ac:dyDescent="0.2">
      <c r="B717" s="75" t="s">
        <v>43</v>
      </c>
      <c r="C717" s="220">
        <f>(C716-C715)/C715</f>
        <v>9.3437795772426127E-2</v>
      </c>
      <c r="D717" s="220"/>
      <c r="E717" s="220">
        <f>(E716-E715)/E715</f>
        <v>-0.36484156068118129</v>
      </c>
      <c r="F717" s="220"/>
      <c r="G717" s="220">
        <f>(G716-G715)/G715</f>
        <v>-5.6827820186598814E-2</v>
      </c>
      <c r="H717" s="220"/>
      <c r="I717" s="220">
        <f>(I716-I715)/I715</f>
        <v>-0.11888537137886318</v>
      </c>
      <c r="J717" s="220"/>
    </row>
    <row r="718" spans="2:15" ht="24.95" customHeight="1" x14ac:dyDescent="0.2">
      <c r="B718" s="27"/>
      <c r="C718" s="28"/>
      <c r="D718" s="28"/>
      <c r="E718" s="28"/>
      <c r="F718" s="28"/>
      <c r="G718" s="30"/>
      <c r="H718" s="30"/>
      <c r="I718" s="30"/>
      <c r="J718" s="30"/>
    </row>
    <row r="719" spans="2:15" ht="24.95" customHeight="1" x14ac:dyDescent="0.2"/>
    <row r="720" spans="2:15" ht="24.95" customHeight="1" x14ac:dyDescent="0.2"/>
    <row r="721" spans="2:14" ht="24.95" customHeight="1" x14ac:dyDescent="0.2"/>
    <row r="722" spans="2:14" ht="24.95" customHeight="1" x14ac:dyDescent="0.2">
      <c r="L722" s="31"/>
    </row>
    <row r="723" spans="2:14" ht="24.95" customHeight="1" x14ac:dyDescent="0.2"/>
    <row r="724" spans="2:14" ht="24.95" customHeight="1" x14ac:dyDescent="0.2"/>
    <row r="725" spans="2:14" ht="24.95" customHeight="1" x14ac:dyDescent="0.2">
      <c r="L725" s="18"/>
    </row>
    <row r="726" spans="2:14" ht="24.95" customHeight="1" x14ac:dyDescent="0.2"/>
    <row r="727" spans="2:14" ht="24.95" customHeight="1" x14ac:dyDescent="0.2"/>
    <row r="728" spans="2:14" ht="24.95" customHeight="1" x14ac:dyDescent="0.2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M728" s="22">
        <v>8</v>
      </c>
      <c r="N728" s="45"/>
    </row>
    <row r="729" spans="2:14" s="84" customFormat="1" ht="25.5" customHeight="1" x14ac:dyDescent="0.2">
      <c r="B729" s="254" t="s">
        <v>165</v>
      </c>
      <c r="C729" s="254"/>
      <c r="D729" s="254"/>
      <c r="E729" s="254"/>
      <c r="F729" s="254"/>
      <c r="G729" s="254"/>
      <c r="H729" s="254"/>
      <c r="I729" s="254"/>
      <c r="J729" s="254"/>
      <c r="K729" s="254"/>
      <c r="L729" s="254"/>
      <c r="M729" s="254"/>
    </row>
    <row r="730" spans="2:14" ht="15" customHeight="1" x14ac:dyDescent="0.2">
      <c r="B730" s="19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</row>
    <row r="731" spans="2:14" ht="24.95" customHeight="1" x14ac:dyDescent="0.2">
      <c r="B731" s="226" t="s">
        <v>13</v>
      </c>
      <c r="C731" s="226"/>
      <c r="D731" s="226"/>
      <c r="E731" s="226"/>
      <c r="F731" s="226"/>
      <c r="G731" s="226"/>
      <c r="H731" s="226"/>
      <c r="I731" s="227"/>
      <c r="J731" s="227"/>
      <c r="K731" s="227"/>
      <c r="L731" s="227"/>
      <c r="M731" s="227"/>
      <c r="N731" s="227"/>
    </row>
    <row r="732" spans="2:14" ht="24.95" customHeight="1" x14ac:dyDescent="0.2">
      <c r="B732" s="69" t="s">
        <v>35</v>
      </c>
      <c r="C732" s="238" t="s">
        <v>51</v>
      </c>
      <c r="D732" s="238"/>
      <c r="E732" s="238" t="s">
        <v>50</v>
      </c>
      <c r="F732" s="238"/>
      <c r="G732" s="238" t="s">
        <v>0</v>
      </c>
      <c r="H732" s="238"/>
    </row>
    <row r="733" spans="2:14" ht="24.95" customHeight="1" x14ac:dyDescent="0.2">
      <c r="B733" s="173" t="s">
        <v>160</v>
      </c>
      <c r="C733" s="223">
        <v>38198</v>
      </c>
      <c r="D733" s="223"/>
      <c r="E733" s="223">
        <v>13860</v>
      </c>
      <c r="F733" s="223"/>
      <c r="G733" s="216">
        <v>52058</v>
      </c>
      <c r="H733" s="216"/>
    </row>
    <row r="734" spans="2:14" ht="24.95" customHeight="1" x14ac:dyDescent="0.2">
      <c r="B734" s="173" t="s">
        <v>161</v>
      </c>
      <c r="C734" s="215">
        <v>52723</v>
      </c>
      <c r="D734" s="215"/>
      <c r="E734" s="215">
        <v>21323</v>
      </c>
      <c r="F734" s="215"/>
      <c r="G734" s="216">
        <v>74046</v>
      </c>
      <c r="H734" s="216"/>
    </row>
    <row r="735" spans="2:14" ht="24.95" customHeight="1" x14ac:dyDescent="0.2">
      <c r="B735" s="78" t="s">
        <v>43</v>
      </c>
      <c r="C735" s="236">
        <f>(C734-C733)/C733</f>
        <v>0.38025551075972563</v>
      </c>
      <c r="D735" s="236"/>
      <c r="E735" s="236">
        <f>(E734-E733)/E733</f>
        <v>0.53845598845598841</v>
      </c>
      <c r="F735" s="236"/>
      <c r="G735" s="236">
        <f>(G734-G733)/G733</f>
        <v>0.42237504322102271</v>
      </c>
      <c r="H735" s="236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>
      <c r="B744" s="24"/>
      <c r="C744" s="5"/>
      <c r="D744" s="5"/>
      <c r="E744" s="5"/>
      <c r="F744" s="5"/>
      <c r="G744" s="5"/>
      <c r="H744" s="5"/>
    </row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/>
    <row r="757" spans="2:12" ht="24.95" customHeight="1" x14ac:dyDescent="0.2">
      <c r="B757" s="225" t="s">
        <v>15</v>
      </c>
      <c r="C757" s="225"/>
      <c r="D757" s="225"/>
      <c r="E757" s="225"/>
      <c r="F757" s="225"/>
      <c r="G757" s="225"/>
      <c r="H757" s="225"/>
      <c r="I757" s="225"/>
      <c r="J757" s="225"/>
    </row>
    <row r="758" spans="2:12" ht="24.95" customHeight="1" x14ac:dyDescent="0.2">
      <c r="B758" s="97" t="s">
        <v>35</v>
      </c>
      <c r="C758" s="219" t="s">
        <v>40</v>
      </c>
      <c r="D758" s="219"/>
      <c r="E758" s="219" t="s">
        <v>41</v>
      </c>
      <c r="F758" s="219"/>
      <c r="G758" s="219" t="s">
        <v>42</v>
      </c>
      <c r="H758" s="219"/>
      <c r="I758" s="219" t="s">
        <v>89</v>
      </c>
      <c r="J758" s="219"/>
      <c r="L758" s="29"/>
    </row>
    <row r="759" spans="2:12" ht="24.95" customHeight="1" x14ac:dyDescent="0.2">
      <c r="B759" s="173" t="s">
        <v>160</v>
      </c>
      <c r="C759" s="223">
        <v>79752</v>
      </c>
      <c r="D759" s="223"/>
      <c r="E759" s="223">
        <v>22388</v>
      </c>
      <c r="F759" s="223"/>
      <c r="G759" s="216">
        <v>102140</v>
      </c>
      <c r="H759" s="216"/>
      <c r="I759" s="221">
        <v>0.19098614649341999</v>
      </c>
      <c r="J759" s="221"/>
    </row>
    <row r="760" spans="2:12" ht="24.95" customHeight="1" x14ac:dyDescent="0.2">
      <c r="B760" s="173" t="s">
        <v>161</v>
      </c>
      <c r="C760" s="215">
        <v>97597</v>
      </c>
      <c r="D760" s="215"/>
      <c r="E760" s="215">
        <v>29660</v>
      </c>
      <c r="F760" s="215"/>
      <c r="G760" s="216">
        <v>127257</v>
      </c>
      <c r="H760" s="216"/>
      <c r="I760" s="222">
        <v>0.21057915658328</v>
      </c>
      <c r="J760" s="222"/>
    </row>
    <row r="761" spans="2:12" ht="24.95" customHeight="1" x14ac:dyDescent="0.2">
      <c r="B761" s="75" t="s">
        <v>43</v>
      </c>
      <c r="C761" s="220">
        <f>(C760-C759)/C759</f>
        <v>0.22375614404654429</v>
      </c>
      <c r="D761" s="220"/>
      <c r="E761" s="220">
        <f>(E760-E759)/E759</f>
        <v>0.32481686617830979</v>
      </c>
      <c r="F761" s="220"/>
      <c r="G761" s="220">
        <f>(G760-G759)/G759</f>
        <v>0.24590757783434503</v>
      </c>
      <c r="H761" s="220"/>
      <c r="I761" s="220">
        <f>(I760-I759)/I759</f>
        <v>0.10258864556197031</v>
      </c>
      <c r="J761" s="220"/>
    </row>
    <row r="762" spans="2:12" ht="24.95" customHeight="1" x14ac:dyDescent="0.2">
      <c r="B762" s="27"/>
      <c r="C762" s="28"/>
      <c r="D762" s="28"/>
      <c r="E762" s="28"/>
      <c r="F762" s="28"/>
      <c r="G762" s="30"/>
      <c r="H762" s="30"/>
      <c r="I762" s="30"/>
      <c r="J762" s="30"/>
    </row>
    <row r="763" spans="2:12" ht="24.95" customHeight="1" x14ac:dyDescent="0.2"/>
    <row r="764" spans="2:12" ht="24.95" customHeight="1" x14ac:dyDescent="0.2"/>
    <row r="765" spans="2:12" ht="24.95" customHeight="1" x14ac:dyDescent="0.2"/>
    <row r="766" spans="2:12" ht="24.95" customHeight="1" x14ac:dyDescent="0.2">
      <c r="L766" s="31"/>
    </row>
    <row r="767" spans="2:12" ht="24.95" customHeight="1" x14ac:dyDescent="0.2"/>
    <row r="768" spans="2:12" ht="24.95" customHeight="1" x14ac:dyDescent="0.2"/>
    <row r="769" spans="2:15" ht="24.95" customHeight="1" x14ac:dyDescent="0.2">
      <c r="L769" s="18"/>
    </row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/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O781" s="22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</row>
    <row r="790" spans="2:15" ht="24.95" customHeight="1" x14ac:dyDescent="0.2">
      <c r="B790" s="45"/>
      <c r="C790" s="45"/>
      <c r="D790" s="45"/>
      <c r="E790" s="45"/>
      <c r="F790" s="45"/>
      <c r="G790" s="45"/>
      <c r="H790" s="45"/>
      <c r="I790" s="45"/>
      <c r="J790" s="45"/>
      <c r="K790" s="45"/>
      <c r="M790" s="22">
        <v>9</v>
      </c>
      <c r="N790" s="45"/>
    </row>
    <row r="791" spans="2:15" ht="25.5" customHeight="1" x14ac:dyDescent="0.2">
      <c r="B791" s="231" t="s">
        <v>118</v>
      </c>
      <c r="C791" s="231"/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</row>
    <row r="792" spans="2:15" ht="15" customHeight="1" x14ac:dyDescent="0.2"/>
    <row r="793" spans="2:15" ht="25.5" customHeight="1" x14ac:dyDescent="0.2">
      <c r="B793" s="231" t="s">
        <v>79</v>
      </c>
      <c r="C793" s="231"/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</row>
    <row r="794" spans="2:15" ht="15" customHeight="1" x14ac:dyDescent="0.2">
      <c r="B794" s="44"/>
      <c r="C794" s="44"/>
      <c r="D794" s="44"/>
      <c r="E794" s="44"/>
      <c r="F794" s="44"/>
      <c r="G794" s="44"/>
    </row>
    <row r="795" spans="2:15" ht="24.95" customHeight="1" x14ac:dyDescent="0.2">
      <c r="B795" s="233" t="s">
        <v>20</v>
      </c>
      <c r="C795" s="233"/>
      <c r="D795" s="233"/>
      <c r="E795" s="233"/>
      <c r="F795" s="233"/>
      <c r="G795" s="233"/>
      <c r="H795" s="233"/>
      <c r="I795" s="233"/>
      <c r="J795" s="233"/>
    </row>
    <row r="796" spans="2:15" ht="24.95" customHeight="1" x14ac:dyDescent="0.2">
      <c r="B796" s="251" t="s">
        <v>36</v>
      </c>
      <c r="C796" s="234" t="s">
        <v>47</v>
      </c>
      <c r="D796" s="234"/>
      <c r="E796" s="234"/>
      <c r="F796" s="234" t="s">
        <v>48</v>
      </c>
      <c r="G796" s="234"/>
      <c r="H796" s="234"/>
      <c r="I796" s="93" t="s">
        <v>52</v>
      </c>
      <c r="J796" s="95" t="s">
        <v>53</v>
      </c>
      <c r="M796" s="2"/>
    </row>
    <row r="797" spans="2:15" ht="24.95" customHeight="1" x14ac:dyDescent="0.2">
      <c r="B797" s="252"/>
      <c r="C797" s="91" t="s">
        <v>66</v>
      </c>
      <c r="D797" s="91" t="s">
        <v>67</v>
      </c>
      <c r="E797" s="129" t="s">
        <v>72</v>
      </c>
      <c r="F797" s="91" t="s">
        <v>69</v>
      </c>
      <c r="G797" s="91" t="s">
        <v>70</v>
      </c>
      <c r="H797" s="92" t="s">
        <v>71</v>
      </c>
      <c r="I797" s="94" t="s">
        <v>85</v>
      </c>
      <c r="J797" s="96" t="s">
        <v>86</v>
      </c>
      <c r="M797" s="2"/>
    </row>
    <row r="798" spans="2:15" ht="24.95" customHeight="1" x14ac:dyDescent="0.2">
      <c r="B798" s="175" t="s">
        <v>113</v>
      </c>
      <c r="C798" s="197">
        <v>12518</v>
      </c>
      <c r="D798" s="197">
        <v>485</v>
      </c>
      <c r="E798" s="208">
        <v>13003</v>
      </c>
      <c r="F798" s="197">
        <v>24734</v>
      </c>
      <c r="G798" s="197">
        <v>1202</v>
      </c>
      <c r="H798" s="202">
        <v>25936</v>
      </c>
      <c r="I798" s="204">
        <v>0.12748543130000001</v>
      </c>
      <c r="J798" s="206">
        <v>1.9946166269322001</v>
      </c>
      <c r="M798" s="2"/>
    </row>
    <row r="799" spans="2:15" ht="24.95" customHeight="1" x14ac:dyDescent="0.2">
      <c r="B799" s="175" t="s">
        <v>5</v>
      </c>
      <c r="C799" s="197">
        <v>12991</v>
      </c>
      <c r="D799" s="197">
        <v>3911</v>
      </c>
      <c r="E799" s="208">
        <v>16902</v>
      </c>
      <c r="F799" s="197">
        <v>21455</v>
      </c>
      <c r="G799" s="197">
        <v>4483</v>
      </c>
      <c r="H799" s="202">
        <v>25938</v>
      </c>
      <c r="I799" s="204">
        <v>0.19457598600000001</v>
      </c>
      <c r="J799" s="206">
        <v>1.5346112886048999</v>
      </c>
      <c r="K799" s="35"/>
      <c r="M799" s="2"/>
    </row>
    <row r="800" spans="2:15" ht="24.95" customHeight="1" x14ac:dyDescent="0.2">
      <c r="B800" s="175" t="s">
        <v>22</v>
      </c>
      <c r="C800" s="197">
        <v>8493</v>
      </c>
      <c r="D800" s="197">
        <v>6045</v>
      </c>
      <c r="E800" s="208">
        <v>14538</v>
      </c>
      <c r="F800" s="197">
        <v>17520</v>
      </c>
      <c r="G800" s="197">
        <v>6847</v>
      </c>
      <c r="H800" s="202">
        <v>24367</v>
      </c>
      <c r="I800" s="204">
        <v>0.2003854065</v>
      </c>
      <c r="J800" s="206">
        <v>1.6760902462512</v>
      </c>
      <c r="K800" s="35"/>
      <c r="M800" s="2"/>
    </row>
    <row r="801" spans="2:13" ht="24.95" customHeight="1" x14ac:dyDescent="0.2">
      <c r="B801" s="175" t="s">
        <v>7</v>
      </c>
      <c r="C801" s="197">
        <v>3288</v>
      </c>
      <c r="D801" s="197">
        <v>864</v>
      </c>
      <c r="E801" s="208">
        <v>4152</v>
      </c>
      <c r="F801" s="197">
        <v>6505</v>
      </c>
      <c r="G801" s="197">
        <v>1176</v>
      </c>
      <c r="H801" s="202">
        <v>7681</v>
      </c>
      <c r="I801" s="204">
        <v>0.11437980490000001</v>
      </c>
      <c r="J801" s="206">
        <v>1.8499518304432001</v>
      </c>
      <c r="K801" s="35"/>
      <c r="M801" s="2"/>
    </row>
    <row r="802" spans="2:13" ht="24.95" customHeight="1" x14ac:dyDescent="0.2">
      <c r="B802" s="175" t="s">
        <v>8</v>
      </c>
      <c r="C802" s="197">
        <v>8932</v>
      </c>
      <c r="D802" s="197">
        <v>319</v>
      </c>
      <c r="E802" s="208">
        <v>9251</v>
      </c>
      <c r="F802" s="197">
        <v>19043</v>
      </c>
      <c r="G802" s="197">
        <v>742</v>
      </c>
      <c r="H802" s="202">
        <v>19785</v>
      </c>
      <c r="I802" s="204">
        <v>0.16601860669999999</v>
      </c>
      <c r="J802" s="206">
        <v>2.1386877094368</v>
      </c>
      <c r="K802" s="35"/>
      <c r="M802" s="2"/>
    </row>
    <row r="803" spans="2:13" ht="24.95" customHeight="1" x14ac:dyDescent="0.2">
      <c r="B803" s="175" t="s">
        <v>9</v>
      </c>
      <c r="C803" s="197">
        <v>15811</v>
      </c>
      <c r="D803" s="197">
        <v>795</v>
      </c>
      <c r="E803" s="208">
        <v>16606</v>
      </c>
      <c r="F803" s="197">
        <v>26766</v>
      </c>
      <c r="G803" s="197">
        <v>1228</v>
      </c>
      <c r="H803" s="202">
        <v>27994</v>
      </c>
      <c r="I803" s="204">
        <v>0.23213122319999999</v>
      </c>
      <c r="J803" s="206">
        <v>1.6857762254607001</v>
      </c>
      <c r="K803" s="35"/>
      <c r="M803" s="2"/>
    </row>
    <row r="804" spans="2:13" ht="24.95" customHeight="1" x14ac:dyDescent="0.2">
      <c r="B804" s="175" t="s">
        <v>10</v>
      </c>
      <c r="C804" s="197">
        <v>8333</v>
      </c>
      <c r="D804" s="197">
        <v>660</v>
      </c>
      <c r="E804" s="208">
        <v>8993</v>
      </c>
      <c r="F804" s="197">
        <v>14710</v>
      </c>
      <c r="G804" s="197">
        <v>1799</v>
      </c>
      <c r="H804" s="202">
        <v>16509</v>
      </c>
      <c r="I804" s="204">
        <v>0.1472259994</v>
      </c>
      <c r="J804" s="206">
        <v>1.8357611475591999</v>
      </c>
      <c r="K804" s="35"/>
      <c r="M804" s="2"/>
    </row>
    <row r="805" spans="2:13" ht="24.95" customHeight="1" x14ac:dyDescent="0.2">
      <c r="B805" s="175" t="s">
        <v>11</v>
      </c>
      <c r="C805" s="197">
        <v>4677</v>
      </c>
      <c r="D805" s="197">
        <v>1833</v>
      </c>
      <c r="E805" s="208">
        <v>6510</v>
      </c>
      <c r="F805" s="197">
        <v>6749</v>
      </c>
      <c r="G805" s="197">
        <v>2614</v>
      </c>
      <c r="H805" s="202">
        <v>9363</v>
      </c>
      <c r="I805" s="204">
        <v>0.14295032769999999</v>
      </c>
      <c r="J805" s="206">
        <v>1.4382488479263</v>
      </c>
      <c r="K805" s="35"/>
      <c r="M805" s="36"/>
    </row>
    <row r="806" spans="2:13" ht="24.95" customHeight="1" x14ac:dyDescent="0.2">
      <c r="B806" s="175" t="s">
        <v>12</v>
      </c>
      <c r="C806" s="197">
        <v>7742</v>
      </c>
      <c r="D806" s="197">
        <v>920</v>
      </c>
      <c r="E806" s="208">
        <v>8662</v>
      </c>
      <c r="F806" s="197">
        <v>15716</v>
      </c>
      <c r="G806" s="197">
        <v>1037</v>
      </c>
      <c r="H806" s="202">
        <v>16753</v>
      </c>
      <c r="I806" s="204">
        <v>0.2205315075</v>
      </c>
      <c r="J806" s="206">
        <v>1.9340798891711</v>
      </c>
      <c r="K806" s="35"/>
      <c r="M806" s="36"/>
    </row>
    <row r="807" spans="2:13" ht="24.95" customHeight="1" x14ac:dyDescent="0.2">
      <c r="B807" s="176" t="s">
        <v>14</v>
      </c>
      <c r="C807" s="193">
        <v>82785</v>
      </c>
      <c r="D807" s="193">
        <v>15832</v>
      </c>
      <c r="E807" s="209">
        <v>98617</v>
      </c>
      <c r="F807" s="193">
        <v>153198</v>
      </c>
      <c r="G807" s="193">
        <v>21128</v>
      </c>
      <c r="H807" s="203">
        <v>174326</v>
      </c>
      <c r="I807" s="205">
        <v>0.17109744599999999</v>
      </c>
      <c r="J807" s="207">
        <v>1.7677073932486</v>
      </c>
      <c r="M807" s="36"/>
    </row>
    <row r="808" spans="2:13" ht="24.95" customHeight="1" x14ac:dyDescent="0.2">
      <c r="B808" s="156"/>
      <c r="C808" s="41"/>
      <c r="D808" s="41"/>
      <c r="E808" s="42"/>
      <c r="F808" s="41"/>
      <c r="G808" s="41"/>
      <c r="H808" s="42"/>
      <c r="I808" s="39"/>
      <c r="J808" s="40"/>
      <c r="M808" s="10"/>
    </row>
    <row r="809" spans="2:13" ht="24.95" customHeight="1" x14ac:dyDescent="0.2">
      <c r="B809" s="37"/>
      <c r="C809" s="46"/>
      <c r="D809" s="46"/>
      <c r="E809" s="47"/>
      <c r="F809" s="46"/>
      <c r="G809" s="46"/>
      <c r="H809" s="47"/>
      <c r="I809" s="48"/>
      <c r="J809" s="49"/>
    </row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/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G817" s="7"/>
      <c r="H817" s="7"/>
      <c r="I817" s="7"/>
      <c r="J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4.95" customHeight="1" x14ac:dyDescent="0.2"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2:13" ht="25.5" customHeight="1" x14ac:dyDescent="0.2">
      <c r="B821" s="218" t="s">
        <v>166</v>
      </c>
      <c r="C821" s="218"/>
      <c r="D821" s="218"/>
      <c r="E821" s="218"/>
      <c r="F821" s="218"/>
      <c r="G821" s="218"/>
      <c r="H821" s="218"/>
      <c r="I821" s="218"/>
      <c r="J821" s="218"/>
      <c r="K821" s="218"/>
      <c r="L821" s="218"/>
      <c r="M821" s="218"/>
    </row>
    <row r="822" spans="2:13" ht="15" customHeight="1" x14ac:dyDescent="0.2">
      <c r="B822" s="44"/>
      <c r="C822" s="44"/>
      <c r="D822" s="44"/>
      <c r="E822" s="44"/>
      <c r="F822" s="44"/>
      <c r="G822" s="44"/>
    </row>
    <row r="823" spans="2:13" ht="24.95" customHeight="1" x14ac:dyDescent="0.2">
      <c r="B823" s="237" t="s">
        <v>13</v>
      </c>
      <c r="C823" s="237"/>
      <c r="D823" s="237"/>
      <c r="E823" s="237"/>
      <c r="F823" s="237"/>
      <c r="G823" s="237"/>
      <c r="H823" s="237"/>
      <c r="I823" s="28"/>
      <c r="J823" s="28"/>
      <c r="K823" s="28"/>
      <c r="L823" s="28"/>
    </row>
    <row r="824" spans="2:13" ht="24.95" customHeight="1" x14ac:dyDescent="0.2">
      <c r="B824" s="89" t="s">
        <v>35</v>
      </c>
      <c r="C824" s="217" t="s">
        <v>62</v>
      </c>
      <c r="D824" s="217"/>
      <c r="E824" s="217" t="s">
        <v>109</v>
      </c>
      <c r="F824" s="217"/>
      <c r="G824" s="217" t="s">
        <v>0</v>
      </c>
      <c r="H824" s="217"/>
      <c r="I824" s="28"/>
      <c r="J824" s="28"/>
      <c r="K824" s="28"/>
      <c r="L824" s="28"/>
    </row>
    <row r="825" spans="2:13" ht="24.95" customHeight="1" x14ac:dyDescent="0.2">
      <c r="B825" s="173" t="s">
        <v>158</v>
      </c>
      <c r="C825" s="223">
        <v>72876</v>
      </c>
      <c r="D825" s="223"/>
      <c r="E825" s="223">
        <v>15663</v>
      </c>
      <c r="F825" s="223"/>
      <c r="G825" s="216">
        <v>88539</v>
      </c>
      <c r="H825" s="224"/>
      <c r="I825" s="28"/>
      <c r="J825" s="28"/>
      <c r="K825" s="28"/>
      <c r="L825" s="28"/>
    </row>
    <row r="826" spans="2:13" ht="24.95" customHeight="1" x14ac:dyDescent="0.2">
      <c r="B826" s="173" t="s">
        <v>156</v>
      </c>
      <c r="C826" s="215">
        <v>82785</v>
      </c>
      <c r="D826" s="215"/>
      <c r="E826" s="215">
        <v>15832</v>
      </c>
      <c r="F826" s="215"/>
      <c r="G826" s="216">
        <v>98617</v>
      </c>
      <c r="H826" s="224"/>
      <c r="I826" s="28"/>
      <c r="J826" s="28"/>
      <c r="K826" s="28"/>
      <c r="L826" s="28"/>
    </row>
    <row r="827" spans="2:13" ht="24.95" customHeight="1" x14ac:dyDescent="0.2">
      <c r="B827" s="78" t="s">
        <v>43</v>
      </c>
      <c r="C827" s="236">
        <f>(C826-C825)/C825</f>
        <v>0.1359706899390746</v>
      </c>
      <c r="D827" s="236"/>
      <c r="E827" s="236">
        <f>(E826-E825)/E825</f>
        <v>1.0789759305369342E-2</v>
      </c>
      <c r="F827" s="236"/>
      <c r="G827" s="236">
        <f>(G826-G825)/G825</f>
        <v>0.11382554580467365</v>
      </c>
      <c r="H827" s="236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27"/>
      <c r="C834" s="28"/>
      <c r="D834" s="28"/>
      <c r="E834" s="28"/>
      <c r="F834" s="2"/>
      <c r="G834" s="27"/>
      <c r="H834" s="27"/>
      <c r="I834" s="28"/>
      <c r="J834" s="28"/>
      <c r="K834" s="28"/>
      <c r="L834" s="28"/>
    </row>
    <row r="835" spans="2:16" ht="24.95" customHeight="1" x14ac:dyDescent="0.2"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45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</row>
    <row r="838" spans="2:16" ht="24.95" customHeight="1" x14ac:dyDescent="0.2">
      <c r="B838" s="225" t="s">
        <v>15</v>
      </c>
      <c r="C838" s="225"/>
      <c r="D838" s="225"/>
      <c r="E838" s="225"/>
      <c r="F838" s="225"/>
      <c r="G838" s="225"/>
      <c r="H838" s="225"/>
      <c r="I838" s="225"/>
      <c r="J838" s="225"/>
    </row>
    <row r="839" spans="2:16" ht="24.95" customHeight="1" x14ac:dyDescent="0.2">
      <c r="B839" s="97" t="s">
        <v>35</v>
      </c>
      <c r="C839" s="219" t="s">
        <v>111</v>
      </c>
      <c r="D839" s="219"/>
      <c r="E839" s="219" t="s">
        <v>110</v>
      </c>
      <c r="F839" s="219"/>
      <c r="G839" s="219" t="s">
        <v>42</v>
      </c>
      <c r="H839" s="219"/>
      <c r="I839" s="219" t="s">
        <v>18</v>
      </c>
      <c r="J839" s="219"/>
      <c r="L839" s="29"/>
    </row>
    <row r="840" spans="2:16" ht="24.95" customHeight="1" x14ac:dyDescent="0.2">
      <c r="B840" s="173" t="s">
        <v>158</v>
      </c>
      <c r="C840" s="223">
        <v>141632</v>
      </c>
      <c r="D840" s="223"/>
      <c r="E840" s="223">
        <v>23847</v>
      </c>
      <c r="F840" s="223"/>
      <c r="G840" s="216">
        <v>165479</v>
      </c>
      <c r="H840" s="216"/>
      <c r="I840" s="221">
        <v>0.1742824214</v>
      </c>
      <c r="J840" s="221"/>
    </row>
    <row r="841" spans="2:16" ht="24.95" customHeight="1" x14ac:dyDescent="0.2">
      <c r="B841" s="173" t="s">
        <v>156</v>
      </c>
      <c r="C841" s="215">
        <v>153198</v>
      </c>
      <c r="D841" s="215"/>
      <c r="E841" s="215">
        <v>21128</v>
      </c>
      <c r="F841" s="215"/>
      <c r="G841" s="216">
        <v>174326</v>
      </c>
      <c r="H841" s="216"/>
      <c r="I841" s="222">
        <v>0.17109744599999999</v>
      </c>
      <c r="J841" s="222"/>
    </row>
    <row r="842" spans="2:16" ht="24.95" customHeight="1" x14ac:dyDescent="0.2">
      <c r="B842" s="75" t="s">
        <v>43</v>
      </c>
      <c r="C842" s="220">
        <f>(C841-C840)/C840</f>
        <v>8.1662336195210128E-2</v>
      </c>
      <c r="D842" s="220"/>
      <c r="E842" s="220">
        <f>(E841-E840)/E840</f>
        <v>-0.11401853482618358</v>
      </c>
      <c r="F842" s="220"/>
      <c r="G842" s="220">
        <f>(G841-G840)/G840</f>
        <v>5.3462977175351555E-2</v>
      </c>
      <c r="H842" s="220"/>
      <c r="I842" s="220">
        <f>(I841-I840)/I840</f>
        <v>-1.8274794293166804E-2</v>
      </c>
      <c r="J842" s="220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</row>
    <row r="852" spans="2:16" ht="24.95" customHeight="1" x14ac:dyDescent="0.2">
      <c r="B852" s="45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</row>
    <row r="853" spans="2:16" ht="24.95" customHeight="1" x14ac:dyDescent="0.2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M853" s="22">
        <v>10</v>
      </c>
      <c r="N853" s="45"/>
      <c r="P853" s="45"/>
    </row>
    <row r="854" spans="2:16" ht="25.5" customHeight="1" x14ac:dyDescent="0.2">
      <c r="B854" s="254" t="s">
        <v>167</v>
      </c>
      <c r="C854" s="254"/>
      <c r="D854" s="254"/>
      <c r="E854" s="254"/>
      <c r="F854" s="254"/>
      <c r="G854" s="254"/>
      <c r="H854" s="254"/>
      <c r="I854" s="254"/>
      <c r="J854" s="254"/>
      <c r="K854" s="254"/>
      <c r="L854" s="254"/>
      <c r="M854" s="254"/>
    </row>
    <row r="855" spans="2:16" ht="15" customHeight="1" x14ac:dyDescent="0.2">
      <c r="P855" s="45"/>
    </row>
    <row r="856" spans="2:16" ht="24.95" customHeight="1" x14ac:dyDescent="0.2">
      <c r="B856" s="237" t="s">
        <v>13</v>
      </c>
      <c r="C856" s="237"/>
      <c r="D856" s="237"/>
      <c r="E856" s="237"/>
      <c r="F856" s="237"/>
      <c r="G856" s="237"/>
      <c r="H856" s="237"/>
      <c r="I856" s="28"/>
      <c r="J856" s="28"/>
      <c r="K856" s="28"/>
      <c r="L856" s="28"/>
    </row>
    <row r="857" spans="2:16" ht="24.95" customHeight="1" x14ac:dyDescent="0.2">
      <c r="B857" s="89" t="s">
        <v>35</v>
      </c>
      <c r="C857" s="217" t="s">
        <v>62</v>
      </c>
      <c r="D857" s="217"/>
      <c r="E857" s="217" t="s">
        <v>109</v>
      </c>
      <c r="F857" s="217"/>
      <c r="G857" s="217" t="s">
        <v>0</v>
      </c>
      <c r="H857" s="217"/>
      <c r="I857" s="28"/>
      <c r="J857" s="28"/>
      <c r="K857" s="28"/>
      <c r="L857" s="28"/>
    </row>
    <row r="858" spans="2:16" ht="24.95" customHeight="1" x14ac:dyDescent="0.2">
      <c r="B858" s="173" t="s">
        <v>160</v>
      </c>
      <c r="C858" s="223">
        <v>342912</v>
      </c>
      <c r="D858" s="223"/>
      <c r="E858" s="223">
        <v>42467</v>
      </c>
      <c r="F858" s="223"/>
      <c r="G858" s="216">
        <v>385379</v>
      </c>
      <c r="H858" s="224"/>
      <c r="I858" s="28"/>
      <c r="J858" s="28"/>
      <c r="K858" s="28"/>
      <c r="L858" s="28"/>
    </row>
    <row r="859" spans="2:16" ht="24.95" customHeight="1" x14ac:dyDescent="0.2">
      <c r="B859" s="173" t="s">
        <v>161</v>
      </c>
      <c r="C859" s="215">
        <v>380914</v>
      </c>
      <c r="D859" s="215"/>
      <c r="E859" s="215">
        <v>51920</v>
      </c>
      <c r="F859" s="215"/>
      <c r="G859" s="216">
        <v>432834</v>
      </c>
      <c r="H859" s="224"/>
      <c r="I859" s="28"/>
      <c r="J859" s="28"/>
      <c r="K859" s="28"/>
      <c r="L859" s="28"/>
    </row>
    <row r="860" spans="2:16" ht="24.95" customHeight="1" x14ac:dyDescent="0.2">
      <c r="B860" s="78" t="s">
        <v>43</v>
      </c>
      <c r="C860" s="236">
        <f>(C859-C858)/C858</f>
        <v>0.11082143523702874</v>
      </c>
      <c r="D860" s="236"/>
      <c r="E860" s="236">
        <f>(E859-E858)/E858</f>
        <v>0.22259636894529869</v>
      </c>
      <c r="F860" s="236"/>
      <c r="G860" s="236">
        <f>(G859-G858)/G858</f>
        <v>0.12313852078084171</v>
      </c>
      <c r="H860" s="236"/>
      <c r="I860" s="28"/>
      <c r="J860" s="28"/>
      <c r="K860" s="28"/>
      <c r="L860" s="28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27"/>
      <c r="C867" s="28"/>
      <c r="D867" s="28"/>
      <c r="E867" s="28"/>
      <c r="F867" s="2"/>
      <c r="G867" s="27"/>
      <c r="H867" s="27"/>
      <c r="I867" s="28"/>
      <c r="J867" s="28"/>
      <c r="K867" s="28"/>
      <c r="L867" s="28"/>
      <c r="P867" s="45"/>
    </row>
    <row r="868" spans="2:16" ht="24.95" customHeight="1" x14ac:dyDescent="0.2"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45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</row>
    <row r="882" spans="2:16" ht="24.95" customHeight="1" x14ac:dyDescent="0.2">
      <c r="B882" s="225" t="s">
        <v>15</v>
      </c>
      <c r="C882" s="225"/>
      <c r="D882" s="225"/>
      <c r="E882" s="225"/>
      <c r="F882" s="225"/>
      <c r="G882" s="225"/>
      <c r="H882" s="225"/>
      <c r="I882" s="225"/>
      <c r="J882" s="225"/>
    </row>
    <row r="883" spans="2:16" ht="24.95" customHeight="1" x14ac:dyDescent="0.2">
      <c r="B883" s="97" t="s">
        <v>35</v>
      </c>
      <c r="C883" s="219" t="s">
        <v>40</v>
      </c>
      <c r="D883" s="219"/>
      <c r="E883" s="219" t="s">
        <v>41</v>
      </c>
      <c r="F883" s="219"/>
      <c r="G883" s="219" t="s">
        <v>42</v>
      </c>
      <c r="H883" s="219"/>
      <c r="I883" s="219" t="s">
        <v>89</v>
      </c>
      <c r="J883" s="219"/>
      <c r="L883" s="29"/>
    </row>
    <row r="884" spans="2:16" ht="24.95" customHeight="1" x14ac:dyDescent="0.2">
      <c r="B884" s="173" t="s">
        <v>160</v>
      </c>
      <c r="C884" s="223">
        <v>650048</v>
      </c>
      <c r="D884" s="223"/>
      <c r="E884" s="223">
        <v>58713</v>
      </c>
      <c r="F884" s="223"/>
      <c r="G884" s="216">
        <v>708761</v>
      </c>
      <c r="H884" s="216"/>
      <c r="I884" s="221">
        <v>0.12992901404835</v>
      </c>
      <c r="J884" s="221"/>
    </row>
    <row r="885" spans="2:16" ht="24.95" customHeight="1" x14ac:dyDescent="0.2">
      <c r="B885" s="173" t="s">
        <v>161</v>
      </c>
      <c r="C885" s="215">
        <v>702952</v>
      </c>
      <c r="D885" s="215"/>
      <c r="E885" s="215">
        <v>73095</v>
      </c>
      <c r="F885" s="215"/>
      <c r="G885" s="216">
        <v>776047</v>
      </c>
      <c r="H885" s="216"/>
      <c r="I885" s="222">
        <v>0.13434903038581</v>
      </c>
      <c r="J885" s="222"/>
    </row>
    <row r="886" spans="2:16" ht="24.95" customHeight="1" x14ac:dyDescent="0.2">
      <c r="B886" s="75" t="s">
        <v>43</v>
      </c>
      <c r="C886" s="220">
        <f>(C885-C884)/C884</f>
        <v>8.1384759279314753E-2</v>
      </c>
      <c r="D886" s="220"/>
      <c r="E886" s="220">
        <f>(E885-E884)/E884</f>
        <v>0.24495426907158552</v>
      </c>
      <c r="F886" s="220"/>
      <c r="G886" s="220">
        <f>(G885-G884)/G884</f>
        <v>9.4934681789771158E-2</v>
      </c>
      <c r="H886" s="220"/>
      <c r="I886" s="220">
        <f>(I885-I884)/I884</f>
        <v>3.4018701441197723E-2</v>
      </c>
      <c r="J886" s="220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7"/>
      <c r="C891" s="28"/>
      <c r="D891" s="28"/>
      <c r="E891" s="28"/>
      <c r="F891" s="2"/>
      <c r="G891" s="27"/>
      <c r="H891" s="27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P905" s="45"/>
    </row>
    <row r="906" spans="2:16" ht="24.95" customHeight="1" x14ac:dyDescent="0.2"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15"/>
      <c r="P906" s="45"/>
    </row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/>
    <row r="915" spans="2:13" s="45" customFormat="1" ht="24.95" customHeight="1" x14ac:dyDescent="0.2">
      <c r="M915" s="15">
        <v>11</v>
      </c>
    </row>
    <row r="916" spans="2:13" ht="25.5" customHeight="1" x14ac:dyDescent="0.2">
      <c r="B916" s="231" t="s">
        <v>119</v>
      </c>
      <c r="C916" s="231"/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</row>
    <row r="917" spans="2:13" ht="15" customHeight="1" x14ac:dyDescent="0.2"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</row>
    <row r="918" spans="2:13" ht="25.5" customHeight="1" x14ac:dyDescent="0.2">
      <c r="B918" s="231" t="s">
        <v>91</v>
      </c>
      <c r="C918" s="231"/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</row>
    <row r="919" spans="2:13" ht="15" customHeight="1" x14ac:dyDescent="0.2">
      <c r="B919" s="44"/>
      <c r="C919" s="44"/>
      <c r="D919" s="44"/>
      <c r="E919" s="44"/>
      <c r="F919" s="44"/>
      <c r="G919" s="44"/>
    </row>
    <row r="920" spans="2:13" ht="24.95" customHeight="1" x14ac:dyDescent="0.2">
      <c r="B920" s="233" t="s">
        <v>114</v>
      </c>
      <c r="C920" s="233"/>
      <c r="D920" s="233"/>
      <c r="E920" s="233"/>
      <c r="F920" s="233"/>
      <c r="G920" s="233"/>
      <c r="H920" s="233"/>
      <c r="I920" s="233"/>
      <c r="J920" s="233"/>
    </row>
    <row r="921" spans="2:13" ht="24.95" customHeight="1" x14ac:dyDescent="0.2">
      <c r="B921" s="251" t="s">
        <v>36</v>
      </c>
      <c r="C921" s="234" t="s">
        <v>47</v>
      </c>
      <c r="D921" s="234"/>
      <c r="E921" s="234"/>
      <c r="F921" s="234" t="s">
        <v>48</v>
      </c>
      <c r="G921" s="234"/>
      <c r="H921" s="234"/>
      <c r="I921" s="93" t="s">
        <v>52</v>
      </c>
      <c r="J921" s="95" t="s">
        <v>53</v>
      </c>
      <c r="M921" s="2"/>
    </row>
    <row r="922" spans="2:13" ht="24.95" customHeight="1" x14ac:dyDescent="0.2">
      <c r="B922" s="252"/>
      <c r="C922" s="91" t="s">
        <v>66</v>
      </c>
      <c r="D922" s="91" t="s">
        <v>67</v>
      </c>
      <c r="E922" s="129" t="s">
        <v>68</v>
      </c>
      <c r="F922" s="91" t="s">
        <v>69</v>
      </c>
      <c r="G922" s="91" t="s">
        <v>70</v>
      </c>
      <c r="H922" s="92" t="s">
        <v>71</v>
      </c>
      <c r="I922" s="94" t="s">
        <v>85</v>
      </c>
      <c r="J922" s="96" t="s">
        <v>86</v>
      </c>
      <c r="M922" s="2"/>
    </row>
    <row r="923" spans="2:13" ht="24.95" customHeight="1" x14ac:dyDescent="0.2">
      <c r="B923" s="175" t="s">
        <v>113</v>
      </c>
      <c r="C923" s="197">
        <v>3480</v>
      </c>
      <c r="D923" s="197">
        <v>118</v>
      </c>
      <c r="E923" s="208">
        <v>3598</v>
      </c>
      <c r="F923" s="197">
        <v>7453</v>
      </c>
      <c r="G923" s="197">
        <v>166</v>
      </c>
      <c r="H923" s="202">
        <v>7619</v>
      </c>
      <c r="I923" s="204">
        <v>4.9620812399999999E-2</v>
      </c>
      <c r="J923" s="206">
        <v>2.1175653140634001</v>
      </c>
      <c r="K923" s="35"/>
      <c r="M923" s="2"/>
    </row>
    <row r="924" spans="2:13" ht="24.95" customHeight="1" x14ac:dyDescent="0.2">
      <c r="B924" s="175" t="s">
        <v>5</v>
      </c>
      <c r="C924" s="197">
        <v>1835</v>
      </c>
      <c r="D924" s="197">
        <v>4491</v>
      </c>
      <c r="E924" s="208">
        <v>6326</v>
      </c>
      <c r="F924" s="197">
        <v>4409</v>
      </c>
      <c r="G924" s="197">
        <v>7358</v>
      </c>
      <c r="H924" s="202">
        <v>11767</v>
      </c>
      <c r="I924" s="204">
        <v>7.7822263700000005E-2</v>
      </c>
      <c r="J924" s="206">
        <v>1.8601011697755001</v>
      </c>
      <c r="K924" s="35"/>
      <c r="M924" s="2"/>
    </row>
    <row r="925" spans="2:13" ht="24.95" customHeight="1" x14ac:dyDescent="0.2">
      <c r="B925" s="175" t="s">
        <v>22</v>
      </c>
      <c r="C925" s="197">
        <v>11703</v>
      </c>
      <c r="D925" s="197">
        <v>3322</v>
      </c>
      <c r="E925" s="208">
        <v>15025</v>
      </c>
      <c r="F925" s="197">
        <v>25429</v>
      </c>
      <c r="G925" s="197">
        <v>4703</v>
      </c>
      <c r="H925" s="202">
        <v>30132</v>
      </c>
      <c r="I925" s="204">
        <v>0.17683886939999999</v>
      </c>
      <c r="J925" s="206">
        <v>2.0054575707155</v>
      </c>
      <c r="K925" s="35"/>
      <c r="M925" s="2"/>
    </row>
    <row r="926" spans="2:13" ht="24.95" customHeight="1" x14ac:dyDescent="0.2">
      <c r="B926" s="175" t="s">
        <v>7</v>
      </c>
      <c r="C926" s="197">
        <v>1187</v>
      </c>
      <c r="D926" s="197">
        <v>217</v>
      </c>
      <c r="E926" s="208">
        <v>1404</v>
      </c>
      <c r="F926" s="197">
        <v>3306</v>
      </c>
      <c r="G926" s="197">
        <v>469</v>
      </c>
      <c r="H926" s="202">
        <v>3775</v>
      </c>
      <c r="I926" s="204">
        <v>9.80774227E-2</v>
      </c>
      <c r="J926" s="206">
        <v>2.6887464387464002</v>
      </c>
      <c r="K926" s="35"/>
      <c r="M926" s="2"/>
    </row>
    <row r="927" spans="2:13" ht="24.95" customHeight="1" x14ac:dyDescent="0.2">
      <c r="B927" s="175" t="s">
        <v>8</v>
      </c>
      <c r="C927" s="197">
        <v>1900</v>
      </c>
      <c r="D927" s="197">
        <v>5312</v>
      </c>
      <c r="E927" s="208">
        <v>7212</v>
      </c>
      <c r="F927" s="197">
        <v>5463</v>
      </c>
      <c r="G927" s="197">
        <v>9803</v>
      </c>
      <c r="H927" s="202">
        <v>15266</v>
      </c>
      <c r="I927" s="204">
        <v>0.1032592153</v>
      </c>
      <c r="J927" s="206">
        <v>2.1167498613421998</v>
      </c>
      <c r="K927" s="35"/>
      <c r="M927" s="2"/>
    </row>
    <row r="928" spans="2:13" ht="24.95" customHeight="1" x14ac:dyDescent="0.2">
      <c r="B928" s="175" t="s">
        <v>9</v>
      </c>
      <c r="C928" s="197">
        <v>1243</v>
      </c>
      <c r="D928" s="197">
        <v>302</v>
      </c>
      <c r="E928" s="208">
        <v>1545</v>
      </c>
      <c r="F928" s="197">
        <v>2096</v>
      </c>
      <c r="G928" s="197">
        <v>433</v>
      </c>
      <c r="H928" s="202">
        <v>2529</v>
      </c>
      <c r="I928" s="204">
        <v>4.4166032100000002E-2</v>
      </c>
      <c r="J928" s="206">
        <v>1.6368932038835</v>
      </c>
      <c r="K928" s="35"/>
      <c r="M928" s="2"/>
    </row>
    <row r="929" spans="2:15" ht="24.95" customHeight="1" x14ac:dyDescent="0.2">
      <c r="B929" s="175" t="s">
        <v>10</v>
      </c>
      <c r="C929" s="197">
        <v>3959</v>
      </c>
      <c r="D929" s="197">
        <v>802</v>
      </c>
      <c r="E929" s="208">
        <v>4761</v>
      </c>
      <c r="F929" s="197">
        <v>9175</v>
      </c>
      <c r="G929" s="197">
        <v>1614</v>
      </c>
      <c r="H929" s="202">
        <v>10789</v>
      </c>
      <c r="I929" s="204">
        <v>6.7683633800000004E-2</v>
      </c>
      <c r="J929" s="206">
        <v>2.266120562907</v>
      </c>
      <c r="K929" s="35"/>
      <c r="M929" s="2"/>
    </row>
    <row r="930" spans="2:15" ht="24.95" customHeight="1" x14ac:dyDescent="0.2">
      <c r="B930" s="175" t="s">
        <v>11</v>
      </c>
      <c r="C930" s="197">
        <v>1192</v>
      </c>
      <c r="D930" s="197">
        <v>2053</v>
      </c>
      <c r="E930" s="208">
        <v>3245</v>
      </c>
      <c r="F930" s="197">
        <v>2387</v>
      </c>
      <c r="G930" s="197">
        <v>3671</v>
      </c>
      <c r="H930" s="202">
        <v>6058</v>
      </c>
      <c r="I930" s="204">
        <v>0.157024365</v>
      </c>
      <c r="J930" s="206">
        <v>1.8668721109399</v>
      </c>
      <c r="K930" s="35"/>
      <c r="M930" s="36"/>
    </row>
    <row r="931" spans="2:15" ht="24.95" customHeight="1" x14ac:dyDescent="0.2">
      <c r="B931" s="175" t="s">
        <v>12</v>
      </c>
      <c r="C931" s="197">
        <v>428</v>
      </c>
      <c r="D931" s="197">
        <v>202</v>
      </c>
      <c r="E931" s="208">
        <v>630</v>
      </c>
      <c r="F931" s="197">
        <v>894</v>
      </c>
      <c r="G931" s="197">
        <v>272</v>
      </c>
      <c r="H931" s="202">
        <v>1166</v>
      </c>
      <c r="I931" s="204">
        <v>2.8772184999999999E-2</v>
      </c>
      <c r="J931" s="206">
        <v>1.8507936507937</v>
      </c>
      <c r="K931" s="35"/>
    </row>
    <row r="932" spans="2:15" ht="24.95" customHeight="1" x14ac:dyDescent="0.2">
      <c r="B932" s="176" t="s">
        <v>14</v>
      </c>
      <c r="C932" s="193">
        <v>26927</v>
      </c>
      <c r="D932" s="193">
        <v>16819</v>
      </c>
      <c r="E932" s="209">
        <v>43746</v>
      </c>
      <c r="F932" s="193">
        <v>60612</v>
      </c>
      <c r="G932" s="193">
        <v>28489</v>
      </c>
      <c r="H932" s="203">
        <v>89101</v>
      </c>
      <c r="I932" s="205">
        <v>9.3080982699999995E-2</v>
      </c>
      <c r="J932" s="207">
        <v>2.0367805056461998</v>
      </c>
      <c r="M932" s="36"/>
    </row>
    <row r="933" spans="2:15" ht="24.95" customHeight="1" x14ac:dyDescent="0.2">
      <c r="B933" s="156"/>
    </row>
    <row r="934" spans="2:15" ht="24.95" customHeight="1" x14ac:dyDescent="0.2"/>
    <row r="935" spans="2:15" s="17" customFormat="1" ht="24.95" customHeight="1" x14ac:dyDescent="0.2"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</row>
    <row r="936" spans="2:15" ht="24.95" customHeight="1" x14ac:dyDescent="0.2"/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4.95" customHeight="1" x14ac:dyDescent="0.2">
      <c r="B945" s="7"/>
      <c r="C945" s="7"/>
      <c r="D945" s="7"/>
      <c r="E945" s="7"/>
      <c r="G945" s="7"/>
      <c r="H945" s="7"/>
      <c r="I945" s="7"/>
      <c r="J945" s="7"/>
    </row>
    <row r="946" spans="2:15" ht="25.5" customHeight="1" x14ac:dyDescent="0.2">
      <c r="B946" s="218" t="s">
        <v>168</v>
      </c>
      <c r="C946" s="218"/>
      <c r="D946" s="218"/>
      <c r="E946" s="218"/>
      <c r="F946" s="218"/>
      <c r="G946" s="218"/>
      <c r="H946" s="218"/>
      <c r="I946" s="218"/>
      <c r="J946" s="218"/>
      <c r="K946" s="218"/>
      <c r="L946" s="218"/>
      <c r="M946" s="218"/>
    </row>
    <row r="947" spans="2:15" ht="15" customHeight="1" x14ac:dyDescent="0.2">
      <c r="B947" s="44"/>
      <c r="C947" s="44"/>
      <c r="D947" s="44"/>
      <c r="E947" s="44"/>
      <c r="F947" s="44"/>
      <c r="G947" s="44"/>
    </row>
    <row r="948" spans="2:15" ht="24.95" customHeight="1" x14ac:dyDescent="0.2">
      <c r="B948" s="237" t="s">
        <v>13</v>
      </c>
      <c r="C948" s="237"/>
      <c r="D948" s="237"/>
      <c r="E948" s="237"/>
      <c r="F948" s="237"/>
      <c r="G948" s="237"/>
      <c r="H948" s="237"/>
      <c r="I948" s="28"/>
      <c r="J948" s="28"/>
      <c r="K948" s="28"/>
      <c r="L948" s="28"/>
    </row>
    <row r="949" spans="2:15" ht="24.95" customHeight="1" x14ac:dyDescent="0.2">
      <c r="B949" s="89" t="s">
        <v>35</v>
      </c>
      <c r="C949" s="217" t="s">
        <v>62</v>
      </c>
      <c r="D949" s="217"/>
      <c r="E949" s="217" t="s">
        <v>109</v>
      </c>
      <c r="F949" s="217"/>
      <c r="G949" s="217" t="s">
        <v>0</v>
      </c>
      <c r="H949" s="217"/>
      <c r="I949" s="28"/>
      <c r="J949" s="28"/>
      <c r="K949" s="28"/>
      <c r="L949" s="28"/>
    </row>
    <row r="950" spans="2:15" ht="24.95" customHeight="1" x14ac:dyDescent="0.2">
      <c r="B950" s="173" t="s">
        <v>158</v>
      </c>
      <c r="C950" s="223">
        <v>26025</v>
      </c>
      <c r="D950" s="223"/>
      <c r="E950" s="223">
        <v>13275</v>
      </c>
      <c r="F950" s="223"/>
      <c r="G950" s="216">
        <v>39300</v>
      </c>
      <c r="H950" s="224"/>
      <c r="I950" s="28"/>
      <c r="J950" s="28"/>
      <c r="K950" s="28"/>
      <c r="L950" s="28"/>
    </row>
    <row r="951" spans="2:15" ht="24.95" customHeight="1" x14ac:dyDescent="0.2">
      <c r="B951" s="173" t="s">
        <v>156</v>
      </c>
      <c r="C951" s="215">
        <v>26927</v>
      </c>
      <c r="D951" s="215"/>
      <c r="E951" s="215">
        <v>16819</v>
      </c>
      <c r="F951" s="215"/>
      <c r="G951" s="216">
        <v>43746</v>
      </c>
      <c r="H951" s="224"/>
      <c r="I951" s="28"/>
      <c r="J951" s="28"/>
      <c r="K951" s="28"/>
      <c r="L951" s="28"/>
    </row>
    <row r="952" spans="2:15" ht="24.95" customHeight="1" x14ac:dyDescent="0.2">
      <c r="B952" s="78" t="s">
        <v>43</v>
      </c>
      <c r="C952" s="236">
        <f>(C951-C950)/C950</f>
        <v>3.4658981748318926E-2</v>
      </c>
      <c r="D952" s="236"/>
      <c r="E952" s="236">
        <f>(E951-E950)/E950</f>
        <v>0.26696798493408663</v>
      </c>
      <c r="F952" s="236"/>
      <c r="G952" s="236">
        <f>(G951-G950)/G950</f>
        <v>0.11312977099236642</v>
      </c>
      <c r="H952" s="236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7"/>
      <c r="C959" s="28"/>
      <c r="D959" s="28"/>
      <c r="E959" s="28"/>
      <c r="F959" s="2"/>
      <c r="G959" s="27"/>
      <c r="H959" s="27"/>
      <c r="I959" s="28"/>
      <c r="J959" s="28"/>
      <c r="K959" s="28"/>
      <c r="L959" s="28"/>
    </row>
    <row r="960" spans="2:15" ht="24.95" customHeight="1" x14ac:dyDescent="0.2">
      <c r="B960" s="235"/>
      <c r="C960" s="235"/>
      <c r="D960" s="235"/>
      <c r="E960" s="235"/>
      <c r="F960" s="235"/>
      <c r="G960" s="235"/>
      <c r="H960" s="235"/>
      <c r="I960" s="235"/>
      <c r="J960" s="235"/>
      <c r="K960" s="235"/>
      <c r="L960" s="23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45"/>
      <c r="C962" s="45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</row>
    <row r="963" spans="2:15" ht="24.95" customHeight="1" x14ac:dyDescent="0.2">
      <c r="B963" s="225" t="s">
        <v>15</v>
      </c>
      <c r="C963" s="225"/>
      <c r="D963" s="225"/>
      <c r="E963" s="225"/>
      <c r="F963" s="225"/>
      <c r="G963" s="225"/>
      <c r="H963" s="225"/>
      <c r="I963" s="225"/>
      <c r="J963" s="225"/>
    </row>
    <row r="964" spans="2:15" ht="24.95" customHeight="1" x14ac:dyDescent="0.2">
      <c r="B964" s="97" t="s">
        <v>35</v>
      </c>
      <c r="C964" s="219" t="s">
        <v>111</v>
      </c>
      <c r="D964" s="219"/>
      <c r="E964" s="219" t="s">
        <v>110</v>
      </c>
      <c r="F964" s="219"/>
      <c r="G964" s="219" t="s">
        <v>42</v>
      </c>
      <c r="H964" s="219"/>
      <c r="I964" s="219" t="s">
        <v>18</v>
      </c>
      <c r="J964" s="219"/>
      <c r="L964" s="29"/>
    </row>
    <row r="965" spans="2:15" ht="24.95" customHeight="1" x14ac:dyDescent="0.2">
      <c r="B965" s="173" t="s">
        <v>158</v>
      </c>
      <c r="C965" s="223">
        <v>61806</v>
      </c>
      <c r="D965" s="223"/>
      <c r="E965" s="223">
        <v>24078</v>
      </c>
      <c r="F965" s="223"/>
      <c r="G965" s="216">
        <v>85884</v>
      </c>
      <c r="H965" s="216"/>
      <c r="I965" s="221">
        <v>8.6108865500000006E-2</v>
      </c>
      <c r="J965" s="221"/>
    </row>
    <row r="966" spans="2:15" ht="24.95" customHeight="1" x14ac:dyDescent="0.2">
      <c r="B966" s="173" t="s">
        <v>156</v>
      </c>
      <c r="C966" s="215">
        <v>60612</v>
      </c>
      <c r="D966" s="215"/>
      <c r="E966" s="215">
        <v>28489</v>
      </c>
      <c r="F966" s="215"/>
      <c r="G966" s="216">
        <v>89101</v>
      </c>
      <c r="H966" s="216"/>
      <c r="I966" s="222">
        <v>9.3080982699999995E-2</v>
      </c>
      <c r="J966" s="222"/>
    </row>
    <row r="967" spans="2:15" ht="24.95" customHeight="1" x14ac:dyDescent="0.2">
      <c r="B967" s="75" t="s">
        <v>43</v>
      </c>
      <c r="C967" s="220">
        <f>(C966-C965)/C965</f>
        <v>-1.93185127657509E-2</v>
      </c>
      <c r="D967" s="220"/>
      <c r="E967" s="220">
        <f>(E966-E965)/E965</f>
        <v>0.18319627876069441</v>
      </c>
      <c r="F967" s="220"/>
      <c r="G967" s="220">
        <f>(G966-G965)/G965</f>
        <v>3.7457500815052863E-2</v>
      </c>
      <c r="H967" s="220"/>
      <c r="I967" s="220">
        <f>(I966-I965)/I965</f>
        <v>8.0968633827837255E-2</v>
      </c>
      <c r="J967" s="220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15"/>
    </row>
    <row r="978" spans="2:15" ht="24.95" customHeight="1" x14ac:dyDescent="0.2">
      <c r="B978" s="45"/>
      <c r="C978" s="45"/>
      <c r="D978" s="45"/>
      <c r="E978" s="45"/>
      <c r="F978" s="45"/>
      <c r="G978" s="45"/>
      <c r="H978" s="45"/>
      <c r="I978" s="45"/>
      <c r="J978" s="45"/>
      <c r="K978" s="45"/>
      <c r="M978" s="15">
        <v>12</v>
      </c>
      <c r="N978" s="45"/>
    </row>
    <row r="979" spans="2:15" ht="25.5" customHeight="1" x14ac:dyDescent="0.2">
      <c r="B979" s="254" t="s">
        <v>169</v>
      </c>
      <c r="C979" s="254"/>
      <c r="D979" s="254"/>
      <c r="E979" s="254"/>
      <c r="F979" s="254"/>
      <c r="G979" s="254"/>
      <c r="H979" s="254"/>
      <c r="I979" s="254"/>
      <c r="J979" s="254"/>
      <c r="K979" s="254"/>
      <c r="L979" s="254"/>
      <c r="M979" s="254"/>
    </row>
    <row r="980" spans="2:15" ht="15" customHeight="1" x14ac:dyDescent="0.2">
      <c r="B980" s="44"/>
      <c r="C980" s="44"/>
      <c r="D980" s="44"/>
      <c r="E980" s="44"/>
      <c r="F980" s="44"/>
      <c r="G980" s="44"/>
    </row>
    <row r="981" spans="2:15" ht="24.95" customHeight="1" x14ac:dyDescent="0.2">
      <c r="B981" s="237" t="s">
        <v>13</v>
      </c>
      <c r="C981" s="237"/>
      <c r="D981" s="237"/>
      <c r="E981" s="237"/>
      <c r="F981" s="237"/>
      <c r="G981" s="237"/>
      <c r="H981" s="237"/>
      <c r="I981" s="28"/>
      <c r="J981" s="28"/>
      <c r="K981" s="28"/>
      <c r="L981" s="28"/>
    </row>
    <row r="982" spans="2:15" ht="24.95" customHeight="1" x14ac:dyDescent="0.2">
      <c r="B982" s="89" t="s">
        <v>35</v>
      </c>
      <c r="C982" s="217" t="s">
        <v>62</v>
      </c>
      <c r="D982" s="217"/>
      <c r="E982" s="217" t="s">
        <v>109</v>
      </c>
      <c r="F982" s="217"/>
      <c r="G982" s="217" t="s">
        <v>0</v>
      </c>
      <c r="H982" s="217"/>
      <c r="I982" s="28"/>
      <c r="J982" s="28"/>
      <c r="K982" s="28"/>
      <c r="L982" s="28"/>
    </row>
    <row r="983" spans="2:15" ht="24.95" customHeight="1" x14ac:dyDescent="0.2">
      <c r="B983" s="173" t="s">
        <v>160</v>
      </c>
      <c r="C983" s="223">
        <v>76407</v>
      </c>
      <c r="D983" s="223"/>
      <c r="E983" s="223">
        <v>44294</v>
      </c>
      <c r="F983" s="223"/>
      <c r="G983" s="216">
        <v>120701</v>
      </c>
      <c r="H983" s="224"/>
      <c r="I983" s="28"/>
      <c r="J983" s="28"/>
      <c r="K983" s="28"/>
      <c r="L983" s="28"/>
    </row>
    <row r="984" spans="2:15" ht="24.95" customHeight="1" x14ac:dyDescent="0.2">
      <c r="B984" s="173" t="s">
        <v>161</v>
      </c>
      <c r="C984" s="215">
        <v>82831</v>
      </c>
      <c r="D984" s="215"/>
      <c r="E984" s="215">
        <v>60522</v>
      </c>
      <c r="F984" s="215"/>
      <c r="G984" s="216">
        <v>143353</v>
      </c>
      <c r="H984" s="224"/>
      <c r="I984" s="28"/>
      <c r="J984" s="28"/>
      <c r="K984" s="28"/>
      <c r="L984" s="28"/>
    </row>
    <row r="985" spans="2:15" ht="24.95" customHeight="1" x14ac:dyDescent="0.2">
      <c r="B985" s="78" t="s">
        <v>43</v>
      </c>
      <c r="C985" s="236">
        <f>(C984-C983)/C983</f>
        <v>8.4076066329001276E-2</v>
      </c>
      <c r="D985" s="236"/>
      <c r="E985" s="236">
        <f>(E984-E983)/E983</f>
        <v>0.36637016300176095</v>
      </c>
      <c r="F985" s="236"/>
      <c r="G985" s="236">
        <f>(G984-G983)/G983</f>
        <v>0.18767035898625528</v>
      </c>
      <c r="H985" s="236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27"/>
      <c r="C992" s="28"/>
      <c r="D992" s="28"/>
      <c r="E992" s="28"/>
      <c r="F992" s="2"/>
      <c r="G992" s="27"/>
      <c r="H992" s="27"/>
      <c r="I992" s="28"/>
      <c r="J992" s="28"/>
      <c r="K992" s="28"/>
      <c r="L992" s="28"/>
    </row>
    <row r="993" spans="2:15" ht="24.95" customHeight="1" x14ac:dyDescent="0.2"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45"/>
      <c r="C1006" s="45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</row>
    <row r="1007" spans="2:15" ht="24.95" customHeight="1" x14ac:dyDescent="0.2">
      <c r="B1007" s="225" t="s">
        <v>15</v>
      </c>
      <c r="C1007" s="225"/>
      <c r="D1007" s="225"/>
      <c r="E1007" s="225"/>
      <c r="F1007" s="225"/>
      <c r="G1007" s="225"/>
      <c r="H1007" s="225"/>
      <c r="I1007" s="225"/>
      <c r="J1007" s="225"/>
    </row>
    <row r="1008" spans="2:15" ht="24.95" customHeight="1" x14ac:dyDescent="0.2">
      <c r="B1008" s="97" t="s">
        <v>35</v>
      </c>
      <c r="C1008" s="219" t="s">
        <v>111</v>
      </c>
      <c r="D1008" s="219"/>
      <c r="E1008" s="219" t="s">
        <v>110</v>
      </c>
      <c r="F1008" s="219"/>
      <c r="G1008" s="219" t="s">
        <v>42</v>
      </c>
      <c r="H1008" s="219"/>
      <c r="I1008" s="219" t="s">
        <v>18</v>
      </c>
      <c r="J1008" s="219"/>
      <c r="L1008" s="29"/>
    </row>
    <row r="1009" spans="2:15" ht="24.95" customHeight="1" x14ac:dyDescent="0.2">
      <c r="B1009" s="173" t="s">
        <v>160</v>
      </c>
      <c r="C1009" s="223">
        <v>179921</v>
      </c>
      <c r="D1009" s="223"/>
      <c r="E1009" s="223">
        <v>75342</v>
      </c>
      <c r="F1009" s="223"/>
      <c r="G1009" s="216">
        <v>255263</v>
      </c>
      <c r="H1009" s="216"/>
      <c r="I1009" s="221">
        <v>6.4081093471735004E-2</v>
      </c>
      <c r="J1009" s="221"/>
    </row>
    <row r="1010" spans="2:15" ht="24.95" customHeight="1" x14ac:dyDescent="0.2">
      <c r="B1010" s="173" t="s">
        <v>161</v>
      </c>
      <c r="C1010" s="215">
        <v>196164</v>
      </c>
      <c r="D1010" s="215"/>
      <c r="E1010" s="215">
        <v>102767</v>
      </c>
      <c r="F1010" s="215"/>
      <c r="G1010" s="216">
        <v>298931</v>
      </c>
      <c r="H1010" s="216"/>
      <c r="I1010" s="222">
        <v>7.0684838820017998E-2</v>
      </c>
      <c r="J1010" s="222"/>
    </row>
    <row r="1011" spans="2:15" ht="24.95" customHeight="1" x14ac:dyDescent="0.2">
      <c r="B1011" s="75" t="s">
        <v>43</v>
      </c>
      <c r="C1011" s="220">
        <f>(C1010-C1009)/C1009</f>
        <v>9.0278511124326791E-2</v>
      </c>
      <c r="D1011" s="220"/>
      <c r="E1011" s="220">
        <f>(E1010-E1009)/E1009</f>
        <v>0.3640067956783733</v>
      </c>
      <c r="F1011" s="220"/>
      <c r="G1011" s="220">
        <f>(G1010-G1009)/G1009</f>
        <v>0.17107062128079667</v>
      </c>
      <c r="H1011" s="220"/>
      <c r="I1011" s="220">
        <f>(I1010-I1009)/I1009</f>
        <v>0.1030529441760507</v>
      </c>
      <c r="J1011" s="220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45"/>
      <c r="C1032" s="45"/>
      <c r="D1032" s="45"/>
      <c r="E1032" s="45"/>
      <c r="F1032" s="45"/>
      <c r="G1032" s="45"/>
      <c r="H1032" s="45"/>
      <c r="I1032" s="45"/>
      <c r="J1032" s="45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45"/>
      <c r="N1039" s="45"/>
      <c r="O1039" s="45"/>
    </row>
    <row r="1040" spans="2:15" ht="24.95" customHeight="1" x14ac:dyDescent="0.2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M1040" s="15">
        <v>13</v>
      </c>
      <c r="N1040" s="45"/>
    </row>
    <row r="1041" spans="2:13" ht="25.5" customHeight="1" x14ac:dyDescent="0.2">
      <c r="B1041" s="231" t="s">
        <v>120</v>
      </c>
      <c r="C1041" s="231"/>
      <c r="D1041" s="231"/>
      <c r="E1041" s="231"/>
      <c r="F1041" s="231"/>
      <c r="G1041" s="231"/>
      <c r="H1041" s="231"/>
      <c r="I1041" s="231"/>
      <c r="J1041" s="231"/>
      <c r="K1041" s="231"/>
      <c r="L1041" s="231"/>
      <c r="M1041" s="231"/>
    </row>
    <row r="1042" spans="2:13" ht="15" customHeight="1" x14ac:dyDescent="0.2">
      <c r="B1042" s="50"/>
      <c r="C1042" s="50"/>
      <c r="D1042" s="50"/>
      <c r="E1042" s="50"/>
      <c r="F1042" s="50"/>
      <c r="G1042" s="50"/>
      <c r="H1042" s="50"/>
      <c r="I1042" s="50"/>
      <c r="J1042" s="50"/>
      <c r="K1042" s="50"/>
      <c r="L1042" s="50"/>
    </row>
    <row r="1043" spans="2:13" ht="25.5" customHeight="1" x14ac:dyDescent="0.2">
      <c r="B1043" s="231" t="s">
        <v>116</v>
      </c>
      <c r="C1043" s="231"/>
      <c r="D1043" s="231"/>
      <c r="E1043" s="231"/>
      <c r="F1043" s="231"/>
      <c r="G1043" s="231"/>
      <c r="H1043" s="231"/>
      <c r="I1043" s="231"/>
      <c r="J1043" s="231"/>
      <c r="K1043" s="231"/>
      <c r="L1043" s="231"/>
      <c r="M1043" s="231"/>
    </row>
    <row r="1044" spans="2:13" ht="15" customHeight="1" x14ac:dyDescent="0.2">
      <c r="B1044" s="44"/>
      <c r="C1044" s="44"/>
      <c r="D1044" s="44"/>
      <c r="E1044" s="44"/>
      <c r="F1044" s="44"/>
      <c r="G1044" s="44"/>
    </row>
    <row r="1045" spans="2:13" ht="24.95" customHeight="1" x14ac:dyDescent="0.2">
      <c r="B1045" s="233" t="s">
        <v>58</v>
      </c>
      <c r="C1045" s="233"/>
      <c r="D1045" s="233"/>
      <c r="E1045" s="233"/>
      <c r="F1045" s="233"/>
      <c r="G1045" s="233"/>
      <c r="H1045" s="233"/>
      <c r="I1045" s="233"/>
      <c r="J1045" s="233"/>
    </row>
    <row r="1046" spans="2:13" ht="24.95" customHeight="1" x14ac:dyDescent="0.2">
      <c r="B1046" s="251" t="s">
        <v>36</v>
      </c>
      <c r="C1046" s="234" t="s">
        <v>47</v>
      </c>
      <c r="D1046" s="234"/>
      <c r="E1046" s="234"/>
      <c r="F1046" s="234" t="s">
        <v>48</v>
      </c>
      <c r="G1046" s="234"/>
      <c r="H1046" s="234"/>
      <c r="I1046" s="93" t="s">
        <v>52</v>
      </c>
      <c r="J1046" s="95" t="s">
        <v>53</v>
      </c>
      <c r="M1046" s="2"/>
    </row>
    <row r="1047" spans="2:13" ht="24.95" customHeight="1" x14ac:dyDescent="0.2">
      <c r="B1047" s="252"/>
      <c r="C1047" s="91" t="s">
        <v>66</v>
      </c>
      <c r="D1047" s="91" t="s">
        <v>67</v>
      </c>
      <c r="E1047" s="129" t="s">
        <v>68</v>
      </c>
      <c r="F1047" s="91" t="s">
        <v>69</v>
      </c>
      <c r="G1047" s="91" t="s">
        <v>70</v>
      </c>
      <c r="H1047" s="92" t="s">
        <v>71</v>
      </c>
      <c r="I1047" s="94" t="s">
        <v>85</v>
      </c>
      <c r="J1047" s="96" t="s">
        <v>86</v>
      </c>
      <c r="M1047" s="2"/>
    </row>
    <row r="1048" spans="2:13" ht="24.95" customHeight="1" x14ac:dyDescent="0.2">
      <c r="B1048" s="175" t="s">
        <v>113</v>
      </c>
      <c r="C1048" s="197">
        <v>752</v>
      </c>
      <c r="D1048" s="197">
        <v>95</v>
      </c>
      <c r="E1048" s="208">
        <v>847</v>
      </c>
      <c r="F1048" s="197">
        <v>1344</v>
      </c>
      <c r="G1048" s="197">
        <v>96</v>
      </c>
      <c r="H1048" s="202">
        <v>1440</v>
      </c>
      <c r="I1048" s="204">
        <v>9.4477162599999998E-2</v>
      </c>
      <c r="J1048" s="206">
        <v>1.7001180637544</v>
      </c>
      <c r="K1048" s="35"/>
      <c r="L1048" s="35"/>
      <c r="M1048" s="2"/>
    </row>
    <row r="1049" spans="2:13" ht="24.95" customHeight="1" x14ac:dyDescent="0.2">
      <c r="B1049" s="175" t="s">
        <v>5</v>
      </c>
      <c r="C1049" s="197">
        <v>4890</v>
      </c>
      <c r="D1049" s="197">
        <v>7264</v>
      </c>
      <c r="E1049" s="208">
        <v>12154</v>
      </c>
      <c r="F1049" s="197">
        <v>9248</v>
      </c>
      <c r="G1049" s="197">
        <v>7784</v>
      </c>
      <c r="H1049" s="202">
        <v>17032</v>
      </c>
      <c r="I1049" s="204">
        <v>0.25434138719999999</v>
      </c>
      <c r="J1049" s="206">
        <v>1.4013493500081999</v>
      </c>
      <c r="K1049" s="35"/>
      <c r="M1049" s="2"/>
    </row>
    <row r="1050" spans="2:13" ht="24.95" customHeight="1" x14ac:dyDescent="0.2">
      <c r="B1050" s="175" t="s">
        <v>22</v>
      </c>
      <c r="C1050" s="197">
        <v>7430</v>
      </c>
      <c r="D1050" s="197">
        <v>15435</v>
      </c>
      <c r="E1050" s="208">
        <v>22865</v>
      </c>
      <c r="F1050" s="197">
        <v>11640</v>
      </c>
      <c r="G1050" s="197">
        <v>16881</v>
      </c>
      <c r="H1050" s="202">
        <v>28521</v>
      </c>
      <c r="I1050" s="204">
        <v>0.28219673820000002</v>
      </c>
      <c r="J1050" s="206">
        <v>1.2473649682921</v>
      </c>
      <c r="K1050" s="35"/>
      <c r="M1050" s="2"/>
    </row>
    <row r="1051" spans="2:13" ht="24.95" customHeight="1" x14ac:dyDescent="0.2">
      <c r="B1051" s="175" t="s">
        <v>7</v>
      </c>
      <c r="C1051" s="197">
        <v>1734</v>
      </c>
      <c r="D1051" s="197">
        <v>4595</v>
      </c>
      <c r="E1051" s="208">
        <v>6329</v>
      </c>
      <c r="F1051" s="197">
        <v>3145</v>
      </c>
      <c r="G1051" s="197">
        <v>4595</v>
      </c>
      <c r="H1051" s="202">
        <v>7740</v>
      </c>
      <c r="I1051" s="204">
        <v>0.30108478370000002</v>
      </c>
      <c r="J1051" s="206">
        <v>1.2229420129562001</v>
      </c>
      <c r="K1051" s="35"/>
      <c r="M1051" s="2"/>
    </row>
    <row r="1052" spans="2:13" ht="24.95" customHeight="1" x14ac:dyDescent="0.2">
      <c r="B1052" s="175" t="s">
        <v>8</v>
      </c>
      <c r="C1052" s="197">
        <v>758</v>
      </c>
      <c r="D1052" s="197">
        <v>214</v>
      </c>
      <c r="E1052" s="208">
        <v>972</v>
      </c>
      <c r="F1052" s="197">
        <v>783</v>
      </c>
      <c r="G1052" s="197">
        <v>214</v>
      </c>
      <c r="H1052" s="202">
        <v>997</v>
      </c>
      <c r="I1052" s="204">
        <v>8.4634974500000001E-2</v>
      </c>
      <c r="J1052" s="206">
        <v>1.0257201646091001</v>
      </c>
      <c r="K1052" s="35"/>
      <c r="M1052" s="2"/>
    </row>
    <row r="1053" spans="2:13" ht="24.95" customHeight="1" x14ac:dyDescent="0.2">
      <c r="B1053" s="175" t="s">
        <v>9</v>
      </c>
      <c r="C1053" s="197">
        <v>2522</v>
      </c>
      <c r="D1053" s="197">
        <v>0</v>
      </c>
      <c r="E1053" s="208">
        <v>2522</v>
      </c>
      <c r="F1053" s="197">
        <v>5217</v>
      </c>
      <c r="G1053" s="197">
        <v>0</v>
      </c>
      <c r="H1053" s="202">
        <v>5217</v>
      </c>
      <c r="I1053" s="204">
        <v>0.1195721773</v>
      </c>
      <c r="J1053" s="206">
        <v>2.0685963521014998</v>
      </c>
      <c r="K1053" s="35"/>
      <c r="M1053" s="2"/>
    </row>
    <row r="1054" spans="2:13" ht="24.95" customHeight="1" x14ac:dyDescent="0.2">
      <c r="B1054" s="175" t="s">
        <v>10</v>
      </c>
      <c r="C1054" s="197">
        <v>710</v>
      </c>
      <c r="D1054" s="197">
        <v>0</v>
      </c>
      <c r="E1054" s="208">
        <v>710</v>
      </c>
      <c r="F1054" s="197">
        <v>1893</v>
      </c>
      <c r="G1054" s="197">
        <v>0</v>
      </c>
      <c r="H1054" s="202">
        <v>1893</v>
      </c>
      <c r="I1054" s="204">
        <v>0.2130952381</v>
      </c>
      <c r="J1054" s="206">
        <v>2.6661971830986002</v>
      </c>
      <c r="K1054" s="35"/>
      <c r="M1054" s="2"/>
    </row>
    <row r="1055" spans="2:13" ht="24.95" customHeight="1" x14ac:dyDescent="0.2">
      <c r="B1055" s="175" t="s">
        <v>11</v>
      </c>
      <c r="C1055" s="197">
        <v>2605</v>
      </c>
      <c r="D1055" s="197">
        <v>320</v>
      </c>
      <c r="E1055" s="208">
        <v>2925</v>
      </c>
      <c r="F1055" s="197">
        <v>6265</v>
      </c>
      <c r="G1055" s="197">
        <v>1633</v>
      </c>
      <c r="H1055" s="202">
        <v>7898</v>
      </c>
      <c r="I1055" s="204">
        <v>0.28208244739999999</v>
      </c>
      <c r="J1055" s="206">
        <v>2.7001709401709002</v>
      </c>
      <c r="K1055" s="35"/>
      <c r="M1055" s="36"/>
    </row>
    <row r="1056" spans="2:13" ht="24.95" customHeight="1" x14ac:dyDescent="0.2">
      <c r="B1056" s="175" t="s">
        <v>12</v>
      </c>
      <c r="C1056" s="197">
        <v>280</v>
      </c>
      <c r="D1056" s="197">
        <v>437</v>
      </c>
      <c r="E1056" s="208">
        <v>717</v>
      </c>
      <c r="F1056" s="197">
        <v>280</v>
      </c>
      <c r="G1056" s="197">
        <v>437</v>
      </c>
      <c r="H1056" s="202">
        <v>717</v>
      </c>
      <c r="I1056" s="204">
        <v>0.1327777778</v>
      </c>
      <c r="J1056" s="206">
        <v>1</v>
      </c>
      <c r="K1056" s="35"/>
      <c r="M1056" s="36"/>
    </row>
    <row r="1057" spans="2:14" ht="24.95" customHeight="1" x14ac:dyDescent="0.2">
      <c r="B1057" s="176" t="s">
        <v>14</v>
      </c>
      <c r="C1057" s="193">
        <v>21681</v>
      </c>
      <c r="D1057" s="193">
        <v>28360</v>
      </c>
      <c r="E1057" s="209">
        <v>50041</v>
      </c>
      <c r="F1057" s="193">
        <v>39815</v>
      </c>
      <c r="G1057" s="193">
        <v>31640</v>
      </c>
      <c r="H1057" s="203">
        <v>71455</v>
      </c>
      <c r="I1057" s="205">
        <v>0.23299945699999999</v>
      </c>
      <c r="J1057" s="207">
        <v>1.4279290981395001</v>
      </c>
      <c r="M1057" s="36"/>
    </row>
    <row r="1058" spans="2:14" ht="24.95" customHeight="1" x14ac:dyDescent="0.2">
      <c r="B1058" s="156"/>
      <c r="C1058" s="41"/>
      <c r="D1058" s="41"/>
      <c r="E1058" s="42"/>
      <c r="F1058" s="41"/>
      <c r="G1058" s="41"/>
      <c r="H1058" s="42"/>
      <c r="I1058" s="48"/>
      <c r="J1058" s="49"/>
      <c r="M1058" s="10"/>
    </row>
    <row r="1059" spans="2:14" ht="24.95" customHeight="1" x14ac:dyDescent="0.2">
      <c r="B1059" s="53"/>
      <c r="C1059" s="53"/>
      <c r="D1059" s="53"/>
      <c r="E1059" s="53"/>
      <c r="F1059" s="53"/>
      <c r="G1059" s="53"/>
      <c r="H1059" s="53"/>
      <c r="I1059" s="53"/>
      <c r="J1059" s="53"/>
      <c r="K1059" s="53"/>
      <c r="L1059" s="53"/>
      <c r="M1059" s="53"/>
      <c r="N1059" s="53"/>
    </row>
    <row r="1060" spans="2:14" ht="24.95" customHeight="1" x14ac:dyDescent="0.2">
      <c r="B1060" s="51"/>
      <c r="C1060" s="51"/>
      <c r="D1060" s="51"/>
      <c r="E1060" s="51"/>
      <c r="F1060" s="51"/>
      <c r="G1060" s="51"/>
      <c r="H1060" s="51"/>
      <c r="I1060" s="51"/>
      <c r="J1060" s="51"/>
      <c r="K1060" s="52"/>
      <c r="L1060" s="52"/>
      <c r="M1060" s="52"/>
      <c r="N1060" s="52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4.95" customHeight="1" x14ac:dyDescent="0.2">
      <c r="B1070" s="7"/>
      <c r="C1070" s="7"/>
      <c r="D1070" s="7"/>
      <c r="E1070" s="7"/>
      <c r="G1070" s="7"/>
      <c r="H1070" s="7"/>
      <c r="I1070" s="7"/>
      <c r="J1070" s="7"/>
    </row>
    <row r="1071" spans="2:14" ht="25.5" customHeight="1" x14ac:dyDescent="0.2">
      <c r="B1071" s="218" t="s">
        <v>170</v>
      </c>
      <c r="C1071" s="218"/>
      <c r="D1071" s="218"/>
      <c r="E1071" s="218"/>
      <c r="F1071" s="218"/>
      <c r="G1071" s="218"/>
      <c r="H1071" s="218"/>
      <c r="I1071" s="218"/>
      <c r="J1071" s="218"/>
      <c r="K1071" s="218"/>
      <c r="L1071" s="218"/>
      <c r="M1071" s="218"/>
    </row>
    <row r="1072" spans="2:14" ht="15" customHeight="1" x14ac:dyDescent="0.2">
      <c r="B1072" s="44"/>
      <c r="C1072" s="44"/>
      <c r="D1072" s="44"/>
      <c r="E1072" s="44"/>
      <c r="F1072" s="44"/>
      <c r="G1072" s="44"/>
    </row>
    <row r="1073" spans="2:12" ht="24.95" customHeight="1" x14ac:dyDescent="0.2">
      <c r="B1073" s="237" t="s">
        <v>13</v>
      </c>
      <c r="C1073" s="237"/>
      <c r="D1073" s="237"/>
      <c r="E1073" s="237"/>
      <c r="F1073" s="237"/>
      <c r="G1073" s="237"/>
      <c r="H1073" s="237"/>
      <c r="I1073" s="28"/>
      <c r="J1073" s="28"/>
      <c r="K1073" s="28"/>
      <c r="L1073" s="28"/>
    </row>
    <row r="1074" spans="2:12" ht="24.95" customHeight="1" x14ac:dyDescent="0.2">
      <c r="B1074" s="89" t="s">
        <v>35</v>
      </c>
      <c r="C1074" s="217" t="s">
        <v>62</v>
      </c>
      <c r="D1074" s="217"/>
      <c r="E1074" s="217" t="s">
        <v>63</v>
      </c>
      <c r="F1074" s="217"/>
      <c r="G1074" s="217" t="s">
        <v>0</v>
      </c>
      <c r="H1074" s="217"/>
      <c r="I1074" s="28"/>
      <c r="J1074" s="28"/>
      <c r="K1074" s="28"/>
      <c r="L1074" s="28"/>
    </row>
    <row r="1075" spans="2:12" ht="24.95" customHeight="1" x14ac:dyDescent="0.2">
      <c r="B1075" s="173" t="s">
        <v>158</v>
      </c>
      <c r="C1075" s="223">
        <v>16983</v>
      </c>
      <c r="D1075" s="223"/>
      <c r="E1075" s="223">
        <v>32535</v>
      </c>
      <c r="F1075" s="223"/>
      <c r="G1075" s="216">
        <v>49518</v>
      </c>
      <c r="H1075" s="224"/>
      <c r="I1075" s="28"/>
      <c r="J1075" s="28"/>
      <c r="K1075" s="28"/>
      <c r="L1075" s="28"/>
    </row>
    <row r="1076" spans="2:12" ht="24.95" customHeight="1" x14ac:dyDescent="0.2">
      <c r="B1076" s="173" t="s">
        <v>156</v>
      </c>
      <c r="C1076" s="215">
        <v>21681</v>
      </c>
      <c r="D1076" s="215"/>
      <c r="E1076" s="215">
        <v>28360</v>
      </c>
      <c r="F1076" s="215"/>
      <c r="G1076" s="216">
        <v>50041</v>
      </c>
      <c r="H1076" s="224"/>
      <c r="I1076" s="28"/>
      <c r="J1076" s="28"/>
      <c r="K1076" s="28"/>
      <c r="L1076" s="28"/>
    </row>
    <row r="1077" spans="2:12" ht="24.95" customHeight="1" x14ac:dyDescent="0.2">
      <c r="B1077" s="78" t="s">
        <v>43</v>
      </c>
      <c r="C1077" s="236">
        <f>(C1076-C1075)/C1075</f>
        <v>0.27662957074721778</v>
      </c>
      <c r="D1077" s="236"/>
      <c r="E1077" s="236">
        <f>(E1076-E1075)/E1075</f>
        <v>-0.12832334409097895</v>
      </c>
      <c r="F1077" s="236"/>
      <c r="G1077" s="236">
        <f>(G1076-G1075)/G1075</f>
        <v>1.0561815905327355E-2</v>
      </c>
      <c r="H1077" s="236"/>
      <c r="I1077" s="28"/>
      <c r="J1077" s="28"/>
      <c r="K1077" s="28"/>
      <c r="L1077" s="28"/>
    </row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/>
    <row r="1088" spans="2:12" ht="24.95" customHeight="1" x14ac:dyDescent="0.2">
      <c r="B1088" s="225" t="s">
        <v>15</v>
      </c>
      <c r="C1088" s="225"/>
      <c r="D1088" s="225"/>
      <c r="E1088" s="225"/>
      <c r="F1088" s="225"/>
      <c r="G1088" s="225"/>
      <c r="H1088" s="225"/>
      <c r="I1088" s="225"/>
      <c r="J1088" s="225"/>
    </row>
    <row r="1089" spans="2:13" ht="24.95" customHeight="1" x14ac:dyDescent="0.2">
      <c r="B1089" s="97" t="s">
        <v>35</v>
      </c>
      <c r="C1089" s="219" t="s">
        <v>64</v>
      </c>
      <c r="D1089" s="219"/>
      <c r="E1089" s="219" t="s">
        <v>65</v>
      </c>
      <c r="F1089" s="219"/>
      <c r="G1089" s="219" t="s">
        <v>1</v>
      </c>
      <c r="H1089" s="219"/>
      <c r="I1089" s="219" t="s">
        <v>18</v>
      </c>
      <c r="J1089" s="219"/>
      <c r="L1089" s="29"/>
    </row>
    <row r="1090" spans="2:13" ht="24.95" customHeight="1" x14ac:dyDescent="0.2">
      <c r="B1090" s="173" t="s">
        <v>158</v>
      </c>
      <c r="C1090" s="228">
        <v>30658</v>
      </c>
      <c r="D1090" s="228"/>
      <c r="E1090" s="228">
        <v>33126</v>
      </c>
      <c r="F1090" s="228"/>
      <c r="G1090" s="216">
        <v>63784</v>
      </c>
      <c r="H1090" s="216"/>
      <c r="I1090" s="232">
        <v>0.25165240719999998</v>
      </c>
      <c r="J1090" s="224"/>
    </row>
    <row r="1091" spans="2:13" ht="24.95" customHeight="1" x14ac:dyDescent="0.2">
      <c r="B1091" s="173" t="s">
        <v>156</v>
      </c>
      <c r="C1091" s="228">
        <v>39815</v>
      </c>
      <c r="D1091" s="228"/>
      <c r="E1091" s="228">
        <v>31640</v>
      </c>
      <c r="F1091" s="228"/>
      <c r="G1091" s="216">
        <v>71455</v>
      </c>
      <c r="H1091" s="216"/>
      <c r="I1091" s="232">
        <v>0.23299945699999999</v>
      </c>
      <c r="J1091" s="224"/>
    </row>
    <row r="1092" spans="2:13" ht="24.95" customHeight="1" x14ac:dyDescent="0.2">
      <c r="B1092" s="75" t="s">
        <v>43</v>
      </c>
      <c r="C1092" s="220">
        <f>(C1091-C1090)/C1090</f>
        <v>0.29868223628416729</v>
      </c>
      <c r="D1092" s="220"/>
      <c r="E1092" s="220">
        <f>(E1091-E1090)/E1090</f>
        <v>-4.4859023123830222E-2</v>
      </c>
      <c r="F1092" s="220"/>
      <c r="G1092" s="220">
        <f>(G1091-G1090)/G1090</f>
        <v>0.12026527028721937</v>
      </c>
      <c r="H1092" s="220"/>
      <c r="I1092" s="220">
        <f>(I1091-I1090)/I1090</f>
        <v>-7.4121882669596781E-2</v>
      </c>
      <c r="J1092" s="220"/>
    </row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/>
    <row r="1103" spans="2:13" ht="24.95" customHeight="1" x14ac:dyDescent="0.2">
      <c r="M1103" s="15">
        <v>14</v>
      </c>
    </row>
    <row r="1104" spans="2:13" ht="25.5" customHeight="1" x14ac:dyDescent="0.2">
      <c r="B1104" s="254" t="s">
        <v>171</v>
      </c>
      <c r="C1104" s="254"/>
      <c r="D1104" s="254"/>
      <c r="E1104" s="254"/>
      <c r="F1104" s="254"/>
      <c r="G1104" s="254"/>
      <c r="H1104" s="254"/>
      <c r="I1104" s="254"/>
      <c r="J1104" s="254"/>
      <c r="K1104" s="254"/>
      <c r="L1104" s="254"/>
      <c r="M1104" s="254"/>
    </row>
    <row r="1105" spans="2:15" ht="15" customHeight="1" x14ac:dyDescent="0.2">
      <c r="B1105" s="44"/>
      <c r="C1105" s="44"/>
      <c r="D1105" s="44"/>
      <c r="E1105" s="44"/>
      <c r="F1105" s="44"/>
      <c r="G1105" s="44"/>
    </row>
    <row r="1106" spans="2:15" ht="24.95" customHeight="1" x14ac:dyDescent="0.2">
      <c r="B1106" s="237" t="s">
        <v>13</v>
      </c>
      <c r="C1106" s="237"/>
      <c r="D1106" s="237"/>
      <c r="E1106" s="237"/>
      <c r="F1106" s="237"/>
      <c r="G1106" s="237"/>
      <c r="H1106" s="237"/>
      <c r="I1106" s="28"/>
      <c r="J1106" s="28"/>
      <c r="K1106" s="28"/>
      <c r="L1106" s="28"/>
    </row>
    <row r="1107" spans="2:15" ht="24.95" customHeight="1" x14ac:dyDescent="0.2">
      <c r="B1107" s="89" t="s">
        <v>35</v>
      </c>
      <c r="C1107" s="217" t="s">
        <v>62</v>
      </c>
      <c r="D1107" s="217"/>
      <c r="E1107" s="217" t="s">
        <v>109</v>
      </c>
      <c r="F1107" s="217"/>
      <c r="G1107" s="217" t="s">
        <v>0</v>
      </c>
      <c r="H1107" s="217"/>
      <c r="I1107" s="28"/>
      <c r="J1107" s="28"/>
      <c r="K1107" s="28"/>
      <c r="L1107" s="28"/>
    </row>
    <row r="1108" spans="2:15" ht="24.95" customHeight="1" x14ac:dyDescent="0.2">
      <c r="B1108" s="173" t="s">
        <v>160</v>
      </c>
      <c r="C1108" s="228">
        <v>65639</v>
      </c>
      <c r="D1108" s="228"/>
      <c r="E1108" s="228">
        <v>55416</v>
      </c>
      <c r="F1108" s="228"/>
      <c r="G1108" s="216">
        <v>121055</v>
      </c>
      <c r="H1108" s="224"/>
      <c r="I1108" s="28"/>
      <c r="J1108" s="28"/>
      <c r="K1108" s="28"/>
      <c r="L1108" s="28"/>
    </row>
    <row r="1109" spans="2:15" ht="24.95" customHeight="1" x14ac:dyDescent="0.2">
      <c r="B1109" s="173" t="s">
        <v>161</v>
      </c>
      <c r="C1109" s="215">
        <v>92728</v>
      </c>
      <c r="D1109" s="215"/>
      <c r="E1109" s="215">
        <v>103160</v>
      </c>
      <c r="F1109" s="215"/>
      <c r="G1109" s="216">
        <v>195888</v>
      </c>
      <c r="H1109" s="224"/>
      <c r="I1109" s="28"/>
      <c r="J1109" s="28"/>
      <c r="K1109" s="28"/>
      <c r="L1109" s="28"/>
    </row>
    <row r="1110" spans="2:15" ht="24.95" customHeight="1" x14ac:dyDescent="0.2">
      <c r="B1110" s="78" t="s">
        <v>43</v>
      </c>
      <c r="C1110" s="236">
        <f>(C1109-C1108)/C1108</f>
        <v>0.41269671993784185</v>
      </c>
      <c r="D1110" s="236"/>
      <c r="E1110" s="236">
        <f>(E1109-E1108)/E1108</f>
        <v>0.86155622924787068</v>
      </c>
      <c r="F1110" s="236"/>
      <c r="G1110" s="236">
        <f>(G1109-G1108)/G1108</f>
        <v>0.61817355747387548</v>
      </c>
      <c r="H1110" s="236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27"/>
      <c r="C1117" s="28"/>
      <c r="D1117" s="28"/>
      <c r="E1117" s="28"/>
      <c r="F1117" s="2"/>
      <c r="G1117" s="27"/>
      <c r="H1117" s="27"/>
      <c r="I1117" s="28"/>
      <c r="J1117" s="28"/>
      <c r="K1117" s="28"/>
      <c r="L1117" s="28"/>
    </row>
    <row r="1118" spans="2:15" ht="24.95" customHeight="1" x14ac:dyDescent="0.2">
      <c r="B1118" s="103"/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</row>
    <row r="1132" spans="2:15" ht="24.95" customHeight="1" x14ac:dyDescent="0.2">
      <c r="B1132" s="225" t="s">
        <v>15</v>
      </c>
      <c r="C1132" s="225"/>
      <c r="D1132" s="225"/>
      <c r="E1132" s="225"/>
      <c r="F1132" s="225"/>
      <c r="G1132" s="225"/>
      <c r="H1132" s="225"/>
      <c r="I1132" s="225"/>
      <c r="J1132" s="225"/>
    </row>
    <row r="1133" spans="2:15" ht="24.95" customHeight="1" x14ac:dyDescent="0.2">
      <c r="B1133" s="97" t="s">
        <v>35</v>
      </c>
      <c r="C1133" s="219" t="s">
        <v>111</v>
      </c>
      <c r="D1133" s="219"/>
      <c r="E1133" s="219" t="s">
        <v>110</v>
      </c>
      <c r="F1133" s="219"/>
      <c r="G1133" s="219" t="s">
        <v>42</v>
      </c>
      <c r="H1133" s="219"/>
      <c r="I1133" s="219" t="s">
        <v>18</v>
      </c>
      <c r="J1133" s="219"/>
      <c r="L1133" s="29"/>
    </row>
    <row r="1134" spans="2:15" ht="24.95" customHeight="1" x14ac:dyDescent="0.2">
      <c r="B1134" s="173" t="s">
        <v>160</v>
      </c>
      <c r="C1134" s="228">
        <v>110069</v>
      </c>
      <c r="D1134" s="228"/>
      <c r="E1134" s="228">
        <v>58359</v>
      </c>
      <c r="F1134" s="228"/>
      <c r="G1134" s="216">
        <v>168428</v>
      </c>
      <c r="H1134" s="216"/>
      <c r="I1134" s="232">
        <v>0.17694698891600999</v>
      </c>
      <c r="J1134" s="224"/>
    </row>
    <row r="1135" spans="2:15" ht="24.95" customHeight="1" x14ac:dyDescent="0.2">
      <c r="B1135" s="173" t="s">
        <v>161</v>
      </c>
      <c r="C1135" s="215">
        <v>162194</v>
      </c>
      <c r="D1135" s="215"/>
      <c r="E1135" s="215">
        <v>113571</v>
      </c>
      <c r="F1135" s="215"/>
      <c r="G1135" s="216">
        <v>275765</v>
      </c>
      <c r="H1135" s="216"/>
      <c r="I1135" s="222">
        <v>0.18701725962641</v>
      </c>
      <c r="J1135" s="222"/>
    </row>
    <row r="1136" spans="2:15" ht="24.95" customHeight="1" x14ac:dyDescent="0.2">
      <c r="B1136" s="75" t="s">
        <v>43</v>
      </c>
      <c r="C1136" s="220">
        <f>(C1135-C1134)/C1134</f>
        <v>0.47356658096285059</v>
      </c>
      <c r="D1136" s="220"/>
      <c r="E1136" s="220">
        <f>(E1135-E1134)/E1134</f>
        <v>0.94607515550300725</v>
      </c>
      <c r="F1136" s="220"/>
      <c r="G1136" s="220">
        <f>(G1135-G1134)/G1134</f>
        <v>0.63728714940508702</v>
      </c>
      <c r="H1136" s="220"/>
      <c r="I1136" s="220">
        <f>(I1135-I1134)/I1134</f>
        <v>5.6911229584019563E-2</v>
      </c>
      <c r="J1136" s="220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45"/>
      <c r="C1155" s="45"/>
      <c r="D1155" s="45"/>
      <c r="E1155" s="45"/>
      <c r="F1155" s="45"/>
      <c r="G1155" s="45"/>
      <c r="H1155" s="45"/>
      <c r="I1155" s="45"/>
      <c r="J1155" s="45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45"/>
      <c r="N1157" s="45"/>
      <c r="O1157" s="45"/>
    </row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/>
    <row r="1165" spans="2:15" ht="24.95" customHeight="1" x14ac:dyDescent="0.2">
      <c r="M1165" s="15">
        <v>15</v>
      </c>
    </row>
    <row r="1166" spans="2:15" ht="25.5" customHeight="1" x14ac:dyDescent="0.2">
      <c r="B1166" s="231" t="s">
        <v>121</v>
      </c>
      <c r="C1166" s="231"/>
      <c r="D1166" s="231"/>
      <c r="E1166" s="231"/>
      <c r="F1166" s="231"/>
      <c r="G1166" s="231"/>
      <c r="H1166" s="231"/>
      <c r="I1166" s="231"/>
      <c r="J1166" s="231"/>
      <c r="K1166" s="231"/>
      <c r="L1166" s="231"/>
      <c r="M1166" s="231"/>
    </row>
    <row r="1167" spans="2:15" ht="15" customHeight="1" x14ac:dyDescent="0.2">
      <c r="B1167" s="50"/>
      <c r="C1167" s="50"/>
      <c r="D1167" s="50"/>
      <c r="E1167" s="50"/>
      <c r="F1167" s="50"/>
      <c r="G1167" s="50"/>
      <c r="H1167" s="50"/>
      <c r="I1167" s="50"/>
      <c r="J1167" s="50"/>
      <c r="K1167" s="50"/>
      <c r="L1167" s="50"/>
    </row>
    <row r="1168" spans="2:15" ht="25.5" customHeight="1" x14ac:dyDescent="0.2">
      <c r="B1168" s="231" t="s">
        <v>95</v>
      </c>
      <c r="C1168" s="231"/>
      <c r="D1168" s="231"/>
      <c r="E1168" s="231"/>
      <c r="F1168" s="231"/>
      <c r="G1168" s="231"/>
      <c r="H1168" s="231"/>
      <c r="I1168" s="231"/>
      <c r="J1168" s="231"/>
      <c r="K1168" s="231"/>
      <c r="L1168" s="231"/>
      <c r="M1168" s="231"/>
    </row>
    <row r="1169" spans="2:14" ht="15" customHeight="1" x14ac:dyDescent="0.2">
      <c r="B1169" s="44"/>
      <c r="C1169" s="44"/>
      <c r="D1169" s="44"/>
      <c r="E1169" s="44"/>
      <c r="F1169" s="44"/>
      <c r="G1169" s="44"/>
    </row>
    <row r="1170" spans="2:14" ht="24.95" customHeight="1" x14ac:dyDescent="0.2">
      <c r="B1170" s="233" t="s">
        <v>93</v>
      </c>
      <c r="C1170" s="233"/>
      <c r="D1170" s="233"/>
      <c r="E1170" s="233"/>
      <c r="F1170" s="233"/>
      <c r="G1170" s="233"/>
      <c r="H1170" s="233"/>
      <c r="I1170" s="233"/>
      <c r="J1170" s="233"/>
    </row>
    <row r="1171" spans="2:14" ht="24.95" customHeight="1" x14ac:dyDescent="0.2">
      <c r="B1171" s="251" t="s">
        <v>36</v>
      </c>
      <c r="C1171" s="234" t="s">
        <v>47</v>
      </c>
      <c r="D1171" s="234"/>
      <c r="E1171" s="234"/>
      <c r="F1171" s="234" t="s">
        <v>48</v>
      </c>
      <c r="G1171" s="234"/>
      <c r="H1171" s="234"/>
      <c r="I1171" s="93" t="s">
        <v>52</v>
      </c>
      <c r="J1171" s="95" t="s">
        <v>53</v>
      </c>
      <c r="M1171" s="2"/>
    </row>
    <row r="1172" spans="2:14" ht="24.95" customHeight="1" x14ac:dyDescent="0.2">
      <c r="B1172" s="252"/>
      <c r="C1172" s="91" t="s">
        <v>66</v>
      </c>
      <c r="D1172" s="91" t="s">
        <v>67</v>
      </c>
      <c r="E1172" s="129" t="s">
        <v>68</v>
      </c>
      <c r="F1172" s="91" t="s">
        <v>69</v>
      </c>
      <c r="G1172" s="91" t="s">
        <v>70</v>
      </c>
      <c r="H1172" s="92" t="s">
        <v>71</v>
      </c>
      <c r="I1172" s="94" t="s">
        <v>85</v>
      </c>
      <c r="J1172" s="96" t="s">
        <v>86</v>
      </c>
      <c r="M1172" s="2"/>
    </row>
    <row r="1173" spans="2:14" ht="24.95" customHeight="1" x14ac:dyDescent="0.2">
      <c r="B1173" s="175" t="s">
        <v>113</v>
      </c>
      <c r="C1173" s="197">
        <v>9596</v>
      </c>
      <c r="D1173" s="197">
        <v>203</v>
      </c>
      <c r="E1173" s="208">
        <v>9799</v>
      </c>
      <c r="F1173" s="197">
        <v>15424</v>
      </c>
      <c r="G1173" s="197">
        <v>463</v>
      </c>
      <c r="H1173" s="202">
        <v>15887</v>
      </c>
      <c r="I1173" s="204">
        <v>0.1220460404</v>
      </c>
      <c r="J1173" s="206">
        <v>1.6212878865189999</v>
      </c>
      <c r="K1173" s="35"/>
      <c r="M1173" s="2"/>
    </row>
    <row r="1174" spans="2:14" ht="24.95" customHeight="1" x14ac:dyDescent="0.2">
      <c r="B1174" s="175" t="s">
        <v>5</v>
      </c>
      <c r="C1174" s="197">
        <v>4472</v>
      </c>
      <c r="D1174" s="197">
        <v>1869</v>
      </c>
      <c r="E1174" s="208">
        <v>6341</v>
      </c>
      <c r="F1174" s="197">
        <v>7643</v>
      </c>
      <c r="G1174" s="197">
        <v>2987</v>
      </c>
      <c r="H1174" s="202">
        <v>10630</v>
      </c>
      <c r="I1174" s="204">
        <v>0.1973305612</v>
      </c>
      <c r="J1174" s="206">
        <v>1.6763917363192</v>
      </c>
      <c r="K1174" s="35"/>
      <c r="M1174" s="2"/>
    </row>
    <row r="1175" spans="2:14" ht="24.95" customHeight="1" x14ac:dyDescent="0.2">
      <c r="B1175" s="175" t="s">
        <v>22</v>
      </c>
      <c r="C1175" s="197">
        <v>3904</v>
      </c>
      <c r="D1175" s="197">
        <v>433</v>
      </c>
      <c r="E1175" s="208">
        <v>4337</v>
      </c>
      <c r="F1175" s="197">
        <v>6806</v>
      </c>
      <c r="G1175" s="197">
        <v>834</v>
      </c>
      <c r="H1175" s="202">
        <v>7640</v>
      </c>
      <c r="I1175" s="204">
        <v>0.1085782502</v>
      </c>
      <c r="J1175" s="206">
        <v>1.7615863500115001</v>
      </c>
      <c r="K1175" s="35"/>
      <c r="M1175" s="2"/>
    </row>
    <row r="1176" spans="2:14" ht="24.95" customHeight="1" x14ac:dyDescent="0.2">
      <c r="B1176" s="175" t="s">
        <v>7</v>
      </c>
      <c r="C1176" s="197">
        <v>868</v>
      </c>
      <c r="D1176" s="197">
        <v>0</v>
      </c>
      <c r="E1176" s="208">
        <v>868</v>
      </c>
      <c r="F1176" s="197">
        <v>2248</v>
      </c>
      <c r="G1176" s="197">
        <v>0</v>
      </c>
      <c r="H1176" s="202">
        <v>2248</v>
      </c>
      <c r="I1176" s="204">
        <v>0.2021582734</v>
      </c>
      <c r="J1176" s="206">
        <v>2.5898617511521</v>
      </c>
      <c r="K1176" s="35"/>
      <c r="M1176" s="2"/>
    </row>
    <row r="1177" spans="2:14" ht="24.95" customHeight="1" x14ac:dyDescent="0.2">
      <c r="B1177" s="175" t="s">
        <v>8</v>
      </c>
      <c r="C1177" s="197">
        <v>4128</v>
      </c>
      <c r="D1177" s="197">
        <v>2683</v>
      </c>
      <c r="E1177" s="208">
        <v>6811</v>
      </c>
      <c r="F1177" s="197">
        <v>9052</v>
      </c>
      <c r="G1177" s="197">
        <v>10054</v>
      </c>
      <c r="H1177" s="202">
        <v>19106</v>
      </c>
      <c r="I1177" s="204">
        <v>0.3692383166</v>
      </c>
      <c r="J1177" s="206">
        <v>2.8051681104095998</v>
      </c>
      <c r="K1177" s="35"/>
      <c r="M1177" s="2"/>
    </row>
    <row r="1178" spans="2:14" ht="24.95" customHeight="1" x14ac:dyDescent="0.2">
      <c r="B1178" s="175" t="s">
        <v>9</v>
      </c>
      <c r="C1178" s="197">
        <v>6769</v>
      </c>
      <c r="D1178" s="197">
        <v>146</v>
      </c>
      <c r="E1178" s="208">
        <v>6915</v>
      </c>
      <c r="F1178" s="197">
        <v>14374</v>
      </c>
      <c r="G1178" s="197">
        <v>292</v>
      </c>
      <c r="H1178" s="202">
        <v>14666</v>
      </c>
      <c r="I1178" s="204">
        <v>0.15161697290000001</v>
      </c>
      <c r="J1178" s="206">
        <v>2.1208966015907</v>
      </c>
      <c r="K1178" s="35"/>
      <c r="M1178" s="2"/>
    </row>
    <row r="1179" spans="2:14" ht="24.95" customHeight="1" x14ac:dyDescent="0.2">
      <c r="B1179" s="175" t="s">
        <v>10</v>
      </c>
      <c r="C1179" s="197">
        <v>687</v>
      </c>
      <c r="D1179" s="197">
        <v>832</v>
      </c>
      <c r="E1179" s="208">
        <v>1519</v>
      </c>
      <c r="F1179" s="197">
        <v>1809</v>
      </c>
      <c r="G1179" s="197">
        <v>2713</v>
      </c>
      <c r="H1179" s="202">
        <v>4522</v>
      </c>
      <c r="I1179" s="204">
        <v>0.16556332309999999</v>
      </c>
      <c r="J1179" s="206">
        <v>2.9769585253456001</v>
      </c>
      <c r="K1179" s="35"/>
      <c r="M1179" s="2"/>
    </row>
    <row r="1180" spans="2:14" ht="24.95" customHeight="1" x14ac:dyDescent="0.2">
      <c r="B1180" s="175" t="s">
        <v>11</v>
      </c>
      <c r="C1180" s="197">
        <v>4066</v>
      </c>
      <c r="D1180" s="197">
        <v>244</v>
      </c>
      <c r="E1180" s="208">
        <v>4310</v>
      </c>
      <c r="F1180" s="197">
        <v>7979</v>
      </c>
      <c r="G1180" s="197">
        <v>519</v>
      </c>
      <c r="H1180" s="202">
        <v>8498</v>
      </c>
      <c r="I1180" s="204">
        <v>0.27041999100000003</v>
      </c>
      <c r="J1180" s="206">
        <v>1.9716937354988</v>
      </c>
      <c r="K1180" s="35"/>
      <c r="M1180" s="36"/>
    </row>
    <row r="1181" spans="2:14" ht="24.95" customHeight="1" x14ac:dyDescent="0.2">
      <c r="B1181" s="175" t="s">
        <v>12</v>
      </c>
      <c r="C1181" s="197">
        <v>1646</v>
      </c>
      <c r="D1181" s="197">
        <v>210</v>
      </c>
      <c r="E1181" s="208">
        <v>1856</v>
      </c>
      <c r="F1181" s="197">
        <v>4361</v>
      </c>
      <c r="G1181" s="197">
        <v>409</v>
      </c>
      <c r="H1181" s="202">
        <v>4770</v>
      </c>
      <c r="I1181" s="204">
        <v>0.1069532084</v>
      </c>
      <c r="J1181" s="206">
        <v>2.5700431034482998</v>
      </c>
      <c r="K1181" s="35"/>
      <c r="M1181" s="36"/>
    </row>
    <row r="1182" spans="2:14" ht="24.95" customHeight="1" x14ac:dyDescent="0.2">
      <c r="B1182" s="176" t="s">
        <v>14</v>
      </c>
      <c r="C1182" s="193">
        <v>36136</v>
      </c>
      <c r="D1182" s="193">
        <v>6620</v>
      </c>
      <c r="E1182" s="209">
        <v>42756</v>
      </c>
      <c r="F1182" s="193">
        <v>69696</v>
      </c>
      <c r="G1182" s="193">
        <v>18271</v>
      </c>
      <c r="H1182" s="203">
        <v>87967</v>
      </c>
      <c r="I1182" s="205">
        <v>0.1700380702</v>
      </c>
      <c r="J1182" s="207">
        <v>2.0574188418000001</v>
      </c>
      <c r="M1182" s="36"/>
    </row>
    <row r="1183" spans="2:14" ht="24.95" customHeight="1" x14ac:dyDescent="0.2">
      <c r="B1183" s="156"/>
      <c r="C1183" s="41"/>
      <c r="D1183" s="41"/>
      <c r="E1183" s="42"/>
      <c r="F1183" s="41"/>
      <c r="G1183" s="41"/>
      <c r="H1183" s="42"/>
      <c r="I1183" s="48"/>
      <c r="J1183" s="49"/>
      <c r="M1183" s="10"/>
    </row>
    <row r="1184" spans="2:14" ht="24.95" customHeight="1" x14ac:dyDescent="0.2">
      <c r="B1184" s="53"/>
      <c r="C1184" s="53"/>
      <c r="D1184" s="53"/>
      <c r="E1184" s="53"/>
      <c r="F1184" s="53"/>
      <c r="G1184" s="53"/>
      <c r="H1184" s="53"/>
      <c r="I1184" s="53"/>
      <c r="J1184" s="53"/>
      <c r="K1184" s="53"/>
      <c r="L1184" s="53"/>
      <c r="M1184" s="53"/>
      <c r="N1184" s="53"/>
    </row>
    <row r="1185" spans="2:14" ht="24.95" customHeight="1" x14ac:dyDescent="0.2">
      <c r="B1185" s="51"/>
      <c r="C1185" s="51"/>
      <c r="D1185" s="51"/>
      <c r="E1185" s="51"/>
      <c r="F1185" s="51"/>
      <c r="G1185" s="51"/>
      <c r="H1185" s="51"/>
      <c r="I1185" s="51"/>
      <c r="J1185" s="51"/>
      <c r="K1185" s="52"/>
      <c r="L1185" s="52"/>
      <c r="M1185" s="52"/>
      <c r="N1185" s="52"/>
    </row>
    <row r="1186" spans="2:14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4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4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4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4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4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4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4" ht="24.95" customHeight="1" x14ac:dyDescent="0.2">
      <c r="B1193" s="7"/>
      <c r="C1193" s="7"/>
      <c r="D1193" s="7"/>
      <c r="E1193" s="7"/>
      <c r="G1193" s="7"/>
      <c r="H1193" s="7"/>
      <c r="I1193" s="7"/>
      <c r="J1193" s="7"/>
    </row>
    <row r="1194" spans="2:14" ht="24.95" customHeight="1" x14ac:dyDescent="0.2"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2:14" ht="24.95" customHeight="1" x14ac:dyDescent="0.2"/>
    <row r="1196" spans="2:14" ht="25.5" customHeight="1" x14ac:dyDescent="0.2">
      <c r="B1196" s="218" t="s">
        <v>172</v>
      </c>
      <c r="C1196" s="218"/>
      <c r="D1196" s="218"/>
      <c r="E1196" s="218"/>
      <c r="F1196" s="218"/>
      <c r="G1196" s="218"/>
      <c r="H1196" s="218"/>
      <c r="I1196" s="218"/>
      <c r="J1196" s="218"/>
      <c r="K1196" s="218"/>
      <c r="L1196" s="218"/>
      <c r="M1196" s="218"/>
    </row>
    <row r="1197" spans="2:14" ht="24.95" customHeight="1" x14ac:dyDescent="0.2">
      <c r="B1197" s="44"/>
      <c r="C1197" s="44"/>
      <c r="D1197" s="44"/>
      <c r="E1197" s="44"/>
      <c r="F1197" s="44"/>
      <c r="G1197" s="44"/>
    </row>
    <row r="1198" spans="2:14" ht="24.95" customHeight="1" x14ac:dyDescent="0.2">
      <c r="B1198" s="237" t="s">
        <v>13</v>
      </c>
      <c r="C1198" s="237"/>
      <c r="D1198" s="237"/>
      <c r="E1198" s="237"/>
      <c r="F1198" s="237"/>
      <c r="G1198" s="237"/>
      <c r="H1198" s="237"/>
      <c r="I1198" s="28"/>
      <c r="J1198" s="28"/>
      <c r="K1198" s="28"/>
      <c r="L1198" s="28"/>
    </row>
    <row r="1199" spans="2:14" ht="24.95" customHeight="1" x14ac:dyDescent="0.2">
      <c r="B1199" s="89" t="s">
        <v>35</v>
      </c>
      <c r="C1199" s="217" t="s">
        <v>62</v>
      </c>
      <c r="D1199" s="217"/>
      <c r="E1199" s="217" t="s">
        <v>63</v>
      </c>
      <c r="F1199" s="217"/>
      <c r="G1199" s="217" t="s">
        <v>0</v>
      </c>
      <c r="H1199" s="217"/>
      <c r="I1199" s="28"/>
      <c r="J1199" s="28"/>
      <c r="K1199" s="28"/>
      <c r="L1199" s="28"/>
    </row>
    <row r="1200" spans="2:14" ht="24.95" customHeight="1" x14ac:dyDescent="0.2">
      <c r="B1200" s="173" t="s">
        <v>158</v>
      </c>
      <c r="C1200" s="223">
        <v>32577</v>
      </c>
      <c r="D1200" s="223"/>
      <c r="E1200" s="223">
        <v>6035</v>
      </c>
      <c r="F1200" s="223"/>
      <c r="G1200" s="216">
        <v>38612</v>
      </c>
      <c r="H1200" s="224"/>
      <c r="I1200" s="28"/>
      <c r="J1200" s="28"/>
      <c r="K1200" s="28"/>
      <c r="L1200" s="28"/>
    </row>
    <row r="1201" spans="2:12" ht="24.95" customHeight="1" x14ac:dyDescent="0.2">
      <c r="B1201" s="173" t="s">
        <v>156</v>
      </c>
      <c r="C1201" s="215">
        <v>36136</v>
      </c>
      <c r="D1201" s="215"/>
      <c r="E1201" s="215">
        <v>6620</v>
      </c>
      <c r="F1201" s="215"/>
      <c r="G1201" s="216">
        <v>42756</v>
      </c>
      <c r="H1201" s="224"/>
      <c r="I1201" s="28"/>
      <c r="J1201" s="28"/>
      <c r="K1201" s="28"/>
      <c r="L1201" s="28"/>
    </row>
    <row r="1202" spans="2:12" ht="24.95" customHeight="1" x14ac:dyDescent="0.2">
      <c r="B1202" s="78" t="s">
        <v>43</v>
      </c>
      <c r="C1202" s="236">
        <f>(C1201-C1200)/C1200</f>
        <v>0.10924885655523836</v>
      </c>
      <c r="D1202" s="236"/>
      <c r="E1202" s="236">
        <f>(E1201-E1200)/E1200</f>
        <v>9.6934548467274229E-2</v>
      </c>
      <c r="F1202" s="236"/>
      <c r="G1202" s="236">
        <f>(G1201-G1200)/G1200</f>
        <v>0.10732414793328499</v>
      </c>
      <c r="H1202" s="236"/>
      <c r="I1202" s="28"/>
      <c r="J1202" s="28"/>
      <c r="K1202" s="28"/>
      <c r="L1202" s="28"/>
    </row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/>
    <row r="1213" spans="2:12" ht="24.95" customHeight="1" x14ac:dyDescent="0.2">
      <c r="B1213" s="225" t="s">
        <v>15</v>
      </c>
      <c r="C1213" s="225"/>
      <c r="D1213" s="225"/>
      <c r="E1213" s="225"/>
      <c r="F1213" s="225"/>
      <c r="G1213" s="225"/>
      <c r="H1213" s="225"/>
      <c r="I1213" s="225"/>
      <c r="J1213" s="225"/>
    </row>
    <row r="1214" spans="2:12" ht="24.95" customHeight="1" x14ac:dyDescent="0.2">
      <c r="B1214" s="97" t="s">
        <v>35</v>
      </c>
      <c r="C1214" s="219" t="s">
        <v>64</v>
      </c>
      <c r="D1214" s="219"/>
      <c r="E1214" s="219" t="s">
        <v>65</v>
      </c>
      <c r="F1214" s="219"/>
      <c r="G1214" s="219" t="s">
        <v>1</v>
      </c>
      <c r="H1214" s="219"/>
      <c r="I1214" s="219" t="s">
        <v>18</v>
      </c>
      <c r="J1214" s="219"/>
      <c r="L1214" s="29"/>
    </row>
    <row r="1215" spans="2:12" ht="24.95" customHeight="1" x14ac:dyDescent="0.2">
      <c r="B1215" s="173" t="s">
        <v>158</v>
      </c>
      <c r="C1215" s="228">
        <v>61573</v>
      </c>
      <c r="D1215" s="228"/>
      <c r="E1215" s="228">
        <v>17428</v>
      </c>
      <c r="F1215" s="228"/>
      <c r="G1215" s="216">
        <v>79001</v>
      </c>
      <c r="H1215" s="216"/>
      <c r="I1215" s="232">
        <v>0.18018786040000001</v>
      </c>
      <c r="J1215" s="224"/>
    </row>
    <row r="1216" spans="2:12" ht="24.95" customHeight="1" x14ac:dyDescent="0.2">
      <c r="B1216" s="173" t="s">
        <v>156</v>
      </c>
      <c r="C1216" s="228">
        <v>69696</v>
      </c>
      <c r="D1216" s="228"/>
      <c r="E1216" s="228">
        <v>18271</v>
      </c>
      <c r="F1216" s="228"/>
      <c r="G1216" s="216">
        <v>87967</v>
      </c>
      <c r="H1216" s="216"/>
      <c r="I1216" s="232">
        <v>0.1700380702</v>
      </c>
      <c r="J1216" s="224"/>
    </row>
    <row r="1217" spans="2:14" ht="24.95" customHeight="1" x14ac:dyDescent="0.2">
      <c r="B1217" s="75" t="s">
        <v>43</v>
      </c>
      <c r="C1217" s="220">
        <f>(C1216-C1215)/C1215</f>
        <v>0.13192470725805142</v>
      </c>
      <c r="D1217" s="220"/>
      <c r="E1217" s="220">
        <f>(E1216-E1215)/E1215</f>
        <v>4.837043837502869E-2</v>
      </c>
      <c r="F1217" s="220"/>
      <c r="G1217" s="220">
        <f>(G1216-G1215)/G1215</f>
        <v>0.1134922342755155</v>
      </c>
      <c r="H1217" s="220"/>
      <c r="I1217" s="220">
        <f>(I1216-I1215)/I1215</f>
        <v>-5.6328934576771343E-2</v>
      </c>
      <c r="J1217" s="220"/>
    </row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/>
    <row r="1227" spans="2:14" ht="24.95" customHeight="1" x14ac:dyDescent="0.2">
      <c r="M1227" s="15">
        <v>16</v>
      </c>
    </row>
    <row r="1228" spans="2:14" s="84" customFormat="1" ht="25.5" customHeight="1" x14ac:dyDescent="0.2">
      <c r="B1228" s="254" t="s">
        <v>173</v>
      </c>
      <c r="C1228" s="254"/>
      <c r="D1228" s="254"/>
      <c r="E1228" s="254"/>
      <c r="F1228" s="254"/>
      <c r="G1228" s="254"/>
      <c r="H1228" s="254"/>
      <c r="I1228" s="254"/>
      <c r="J1228" s="254"/>
      <c r="K1228" s="254"/>
      <c r="L1228" s="254"/>
      <c r="M1228" s="254"/>
    </row>
    <row r="1229" spans="2:14" ht="15" customHeight="1" x14ac:dyDescent="0.2">
      <c r="B1229" s="19"/>
      <c r="C1229" s="23"/>
      <c r="D1229" s="23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</row>
    <row r="1230" spans="2:14" ht="24.95" customHeight="1" x14ac:dyDescent="0.2">
      <c r="B1230" s="226" t="s">
        <v>13</v>
      </c>
      <c r="C1230" s="226"/>
      <c r="D1230" s="226"/>
      <c r="E1230" s="226"/>
      <c r="F1230" s="226"/>
      <c r="G1230" s="226"/>
      <c r="H1230" s="226"/>
      <c r="I1230" s="80"/>
      <c r="J1230" s="80"/>
      <c r="K1230" s="80"/>
      <c r="L1230" s="80"/>
      <c r="M1230" s="80"/>
      <c r="N1230" s="80"/>
    </row>
    <row r="1231" spans="2:14" ht="24.95" customHeight="1" x14ac:dyDescent="0.2">
      <c r="B1231" s="69" t="s">
        <v>35</v>
      </c>
      <c r="C1231" s="238" t="s">
        <v>51</v>
      </c>
      <c r="D1231" s="238"/>
      <c r="E1231" s="238" t="s">
        <v>50</v>
      </c>
      <c r="F1231" s="238"/>
      <c r="G1231" s="238" t="s">
        <v>0</v>
      </c>
      <c r="H1231" s="238"/>
    </row>
    <row r="1232" spans="2:14" ht="24.95" customHeight="1" x14ac:dyDescent="0.2">
      <c r="B1232" s="173" t="s">
        <v>160</v>
      </c>
      <c r="C1232" s="228">
        <v>141395</v>
      </c>
      <c r="D1232" s="228"/>
      <c r="E1232" s="228">
        <v>25063</v>
      </c>
      <c r="F1232" s="228"/>
      <c r="G1232" s="216">
        <v>166458</v>
      </c>
      <c r="H1232" s="224"/>
    </row>
    <row r="1233" spans="2:8" ht="24.95" customHeight="1" x14ac:dyDescent="0.2">
      <c r="B1233" s="173" t="s">
        <v>161</v>
      </c>
      <c r="C1233" s="215">
        <v>157776</v>
      </c>
      <c r="D1233" s="215"/>
      <c r="E1233" s="215">
        <v>27041</v>
      </c>
      <c r="F1233" s="215"/>
      <c r="G1233" s="216">
        <v>184817</v>
      </c>
      <c r="H1233" s="224"/>
    </row>
    <row r="1234" spans="2:8" ht="24.95" customHeight="1" x14ac:dyDescent="0.2">
      <c r="B1234" s="78" t="s">
        <v>43</v>
      </c>
      <c r="C1234" s="236">
        <f>(C1233-C1232)/C1232</f>
        <v>0.11585275292619965</v>
      </c>
      <c r="D1234" s="236"/>
      <c r="E1234" s="236">
        <f>(E1233-E1232)/E1232</f>
        <v>7.8921118780672705E-2</v>
      </c>
      <c r="F1234" s="236"/>
      <c r="G1234" s="236">
        <f>(G1233-G1232)/G1232</f>
        <v>0.11029208569128549</v>
      </c>
      <c r="H1234" s="236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>
      <c r="B1243" s="24"/>
      <c r="C1243" s="5"/>
      <c r="D1243" s="5"/>
      <c r="E1243" s="5"/>
      <c r="F1243" s="5"/>
      <c r="G1243" s="5"/>
      <c r="H1243" s="5"/>
    </row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/>
    <row r="1256" spans="2:12" ht="24.95" customHeight="1" x14ac:dyDescent="0.2">
      <c r="B1256" s="225" t="s">
        <v>15</v>
      </c>
      <c r="C1256" s="225"/>
      <c r="D1256" s="225"/>
      <c r="E1256" s="225"/>
      <c r="F1256" s="225"/>
      <c r="G1256" s="225"/>
      <c r="H1256" s="225"/>
      <c r="I1256" s="225"/>
      <c r="J1256" s="225"/>
      <c r="K1256" s="80"/>
    </row>
    <row r="1257" spans="2:12" ht="24.95" customHeight="1" x14ac:dyDescent="0.2">
      <c r="B1257" s="97" t="s">
        <v>35</v>
      </c>
      <c r="C1257" s="219" t="s">
        <v>40</v>
      </c>
      <c r="D1257" s="219"/>
      <c r="E1257" s="219" t="s">
        <v>41</v>
      </c>
      <c r="F1257" s="219"/>
      <c r="G1257" s="219" t="s">
        <v>42</v>
      </c>
      <c r="H1257" s="219"/>
      <c r="I1257" s="219" t="s">
        <v>89</v>
      </c>
      <c r="J1257" s="219"/>
      <c r="L1257" s="29"/>
    </row>
    <row r="1258" spans="2:12" ht="24.95" customHeight="1" x14ac:dyDescent="0.2">
      <c r="B1258" s="173" t="s">
        <v>160</v>
      </c>
      <c r="C1258" s="228">
        <v>292583</v>
      </c>
      <c r="D1258" s="228"/>
      <c r="E1258" s="228">
        <v>66198</v>
      </c>
      <c r="F1258" s="228"/>
      <c r="G1258" s="216">
        <v>358781</v>
      </c>
      <c r="H1258" s="216"/>
      <c r="I1258" s="232">
        <v>0.15774399575171</v>
      </c>
      <c r="J1258" s="224"/>
    </row>
    <row r="1259" spans="2:12" ht="24.95" customHeight="1" x14ac:dyDescent="0.2">
      <c r="B1259" s="173" t="s">
        <v>161</v>
      </c>
      <c r="C1259" s="215">
        <v>319283</v>
      </c>
      <c r="D1259" s="215"/>
      <c r="E1259" s="215">
        <v>68644</v>
      </c>
      <c r="F1259" s="215"/>
      <c r="G1259" s="216">
        <v>387927</v>
      </c>
      <c r="H1259" s="216"/>
      <c r="I1259" s="222">
        <v>0.13742016303443</v>
      </c>
      <c r="J1259" s="222"/>
    </row>
    <row r="1260" spans="2:12" ht="24.95" customHeight="1" x14ac:dyDescent="0.2">
      <c r="B1260" s="75" t="s">
        <v>43</v>
      </c>
      <c r="C1260" s="220">
        <f>(C1259-C1258)/C1258</f>
        <v>9.1256156372721581E-2</v>
      </c>
      <c r="D1260" s="220"/>
      <c r="E1260" s="220">
        <f>(E1259-E1258)/E1258</f>
        <v>3.6949756790235357E-2</v>
      </c>
      <c r="F1260" s="220"/>
      <c r="G1260" s="220">
        <f>(G1259-G1258)/G1258</f>
        <v>8.1236185862685037E-2</v>
      </c>
      <c r="H1260" s="220"/>
      <c r="I1260" s="220">
        <f>(I1259-I1258)/I1258</f>
        <v>-0.12884061051217338</v>
      </c>
      <c r="J1260" s="220"/>
    </row>
    <row r="1261" spans="2:12" ht="24.95" customHeight="1" x14ac:dyDescent="0.2">
      <c r="B1261" s="27"/>
      <c r="C1261" s="28"/>
      <c r="D1261" s="28"/>
      <c r="E1261" s="28"/>
      <c r="F1261" s="28"/>
      <c r="G1261" s="30"/>
      <c r="H1261" s="30"/>
      <c r="I1261" s="30"/>
      <c r="J1261" s="30"/>
    </row>
    <row r="1262" spans="2:12" ht="24.95" customHeight="1" x14ac:dyDescent="0.2"/>
    <row r="1263" spans="2:12" ht="24.95" customHeight="1" x14ac:dyDescent="0.2"/>
    <row r="1264" spans="2:12" ht="24.95" customHeight="1" x14ac:dyDescent="0.2"/>
    <row r="1265" spans="12:15" ht="24.95" customHeight="1" x14ac:dyDescent="0.2">
      <c r="L1265" s="31"/>
    </row>
    <row r="1266" spans="12:15" ht="24.95" customHeight="1" x14ac:dyDescent="0.2"/>
    <row r="1267" spans="12:15" ht="24.95" customHeight="1" x14ac:dyDescent="0.2"/>
    <row r="1268" spans="12:15" ht="24.95" customHeight="1" x14ac:dyDescent="0.2">
      <c r="L1268" s="18"/>
    </row>
    <row r="1269" spans="12:15" ht="24.95" customHeight="1" x14ac:dyDescent="0.2"/>
    <row r="1270" spans="12:15" ht="24.95" customHeight="1" x14ac:dyDescent="0.2"/>
    <row r="1271" spans="12:15" ht="24.95" customHeight="1" x14ac:dyDescent="0.2"/>
    <row r="1272" spans="12:15" ht="24.95" customHeight="1" x14ac:dyDescent="0.2"/>
    <row r="1273" spans="12:15" ht="24.95" customHeight="1" x14ac:dyDescent="0.2"/>
    <row r="1274" spans="12:15" ht="24.95" customHeight="1" x14ac:dyDescent="0.2"/>
    <row r="1275" spans="12:15" ht="24.95" customHeight="1" x14ac:dyDescent="0.2"/>
    <row r="1276" spans="12:15" ht="24.95" customHeight="1" x14ac:dyDescent="0.2"/>
    <row r="1277" spans="12:15" ht="24.95" customHeight="1" x14ac:dyDescent="0.2"/>
    <row r="1278" spans="12:15" ht="24.95" customHeight="1" x14ac:dyDescent="0.2">
      <c r="O1278" s="22"/>
    </row>
    <row r="1279" spans="12:15" ht="24.95" customHeight="1" x14ac:dyDescent="0.2">
      <c r="O1279" s="22"/>
    </row>
    <row r="1280" spans="12:15" ht="24.95" customHeight="1" x14ac:dyDescent="0.2">
      <c r="O1280" s="22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</row>
    <row r="1289" spans="2:15" ht="24.95" customHeight="1" x14ac:dyDescent="0.2">
      <c r="B1289" s="45"/>
      <c r="C1289" s="45"/>
      <c r="D1289" s="45"/>
      <c r="E1289" s="45"/>
      <c r="F1289" s="45"/>
      <c r="G1289" s="45"/>
      <c r="H1289" s="45"/>
      <c r="I1289" s="45"/>
      <c r="J1289" s="45"/>
      <c r="K1289" s="45"/>
      <c r="M1289" s="22">
        <v>17</v>
      </c>
      <c r="N1289" s="45"/>
    </row>
    <row r="1290" spans="2:15" ht="25.5" customHeight="1" x14ac:dyDescent="0.2">
      <c r="B1290" s="231" t="s">
        <v>122</v>
      </c>
      <c r="C1290" s="231"/>
      <c r="D1290" s="231"/>
      <c r="E1290" s="231"/>
      <c r="F1290" s="231"/>
      <c r="G1290" s="231"/>
      <c r="H1290" s="231"/>
      <c r="I1290" s="231"/>
      <c r="J1290" s="231"/>
      <c r="K1290" s="231"/>
      <c r="L1290" s="231"/>
      <c r="M1290" s="231"/>
    </row>
    <row r="1291" spans="2:15" ht="15" customHeight="1" x14ac:dyDescent="0.2">
      <c r="B1291" s="50"/>
      <c r="C1291" s="50"/>
      <c r="D1291" s="50"/>
      <c r="E1291" s="50"/>
      <c r="F1291" s="50"/>
      <c r="G1291" s="50"/>
      <c r="H1291" s="50"/>
      <c r="I1291" s="50"/>
      <c r="J1291" s="50"/>
      <c r="K1291" s="50"/>
      <c r="L1291" s="50"/>
    </row>
    <row r="1292" spans="2:15" ht="25.5" customHeight="1" x14ac:dyDescent="0.2">
      <c r="B1292" s="231" t="s">
        <v>123</v>
      </c>
      <c r="C1292" s="231"/>
      <c r="D1292" s="231"/>
      <c r="E1292" s="231"/>
      <c r="F1292" s="231"/>
      <c r="G1292" s="231"/>
      <c r="H1292" s="231"/>
      <c r="I1292" s="231"/>
      <c r="J1292" s="231"/>
      <c r="K1292" s="231"/>
      <c r="L1292" s="231"/>
      <c r="M1292" s="231"/>
    </row>
    <row r="1293" spans="2:15" ht="15" customHeight="1" x14ac:dyDescent="0.2">
      <c r="B1293" s="44"/>
      <c r="C1293" s="44"/>
      <c r="D1293" s="44"/>
      <c r="E1293" s="44"/>
      <c r="F1293" s="44"/>
      <c r="G1293" s="44"/>
    </row>
    <row r="1294" spans="2:15" ht="24.95" customHeight="1" x14ac:dyDescent="0.2">
      <c r="B1294" s="233" t="s">
        <v>96</v>
      </c>
      <c r="C1294" s="233"/>
      <c r="D1294" s="233"/>
      <c r="E1294" s="233"/>
      <c r="F1294" s="233"/>
      <c r="G1294" s="233"/>
      <c r="H1294" s="233"/>
      <c r="I1294" s="233"/>
      <c r="J1294" s="233"/>
    </row>
    <row r="1295" spans="2:15" ht="24.95" customHeight="1" x14ac:dyDescent="0.2">
      <c r="B1295" s="251" t="s">
        <v>36</v>
      </c>
      <c r="C1295" s="234" t="s">
        <v>47</v>
      </c>
      <c r="D1295" s="234"/>
      <c r="E1295" s="234"/>
      <c r="F1295" s="234" t="s">
        <v>48</v>
      </c>
      <c r="G1295" s="234"/>
      <c r="H1295" s="234"/>
      <c r="I1295" s="93" t="s">
        <v>52</v>
      </c>
      <c r="J1295" s="95" t="s">
        <v>53</v>
      </c>
      <c r="M1295" s="2"/>
    </row>
    <row r="1296" spans="2:15" ht="24.95" customHeight="1" x14ac:dyDescent="0.2">
      <c r="B1296" s="252"/>
      <c r="C1296" s="91" t="s">
        <v>66</v>
      </c>
      <c r="D1296" s="91" t="s">
        <v>67</v>
      </c>
      <c r="E1296" s="129" t="s">
        <v>68</v>
      </c>
      <c r="F1296" s="91" t="s">
        <v>69</v>
      </c>
      <c r="G1296" s="91" t="s">
        <v>70</v>
      </c>
      <c r="H1296" s="92" t="s">
        <v>71</v>
      </c>
      <c r="I1296" s="94" t="s">
        <v>85</v>
      </c>
      <c r="J1296" s="96" t="s">
        <v>86</v>
      </c>
      <c r="M1296" s="2"/>
    </row>
    <row r="1297" spans="2:14" ht="24.95" customHeight="1" x14ac:dyDescent="0.2">
      <c r="B1297" s="175" t="s">
        <v>113</v>
      </c>
      <c r="C1297" s="197">
        <v>1970</v>
      </c>
      <c r="D1297" s="197">
        <v>152</v>
      </c>
      <c r="E1297" s="208">
        <v>2122</v>
      </c>
      <c r="F1297" s="197">
        <v>3508</v>
      </c>
      <c r="G1297" s="197">
        <v>152</v>
      </c>
      <c r="H1297" s="202">
        <v>3660</v>
      </c>
      <c r="I1297" s="204">
        <v>0.13505363209999999</v>
      </c>
      <c r="J1297" s="206">
        <v>1.7247879359095</v>
      </c>
      <c r="M1297" s="2"/>
    </row>
    <row r="1298" spans="2:14" ht="24.95" customHeight="1" x14ac:dyDescent="0.2">
      <c r="B1298" s="175" t="s">
        <v>5</v>
      </c>
      <c r="C1298" s="197">
        <v>6400</v>
      </c>
      <c r="D1298" s="197">
        <v>2213</v>
      </c>
      <c r="E1298" s="208">
        <v>8613</v>
      </c>
      <c r="F1298" s="197">
        <v>8088</v>
      </c>
      <c r="G1298" s="197">
        <v>2842</v>
      </c>
      <c r="H1298" s="202">
        <v>10930</v>
      </c>
      <c r="I1298" s="204">
        <v>0.38391289080000002</v>
      </c>
      <c r="J1298" s="206">
        <v>1.2690119586671</v>
      </c>
      <c r="K1298" s="35"/>
      <c r="M1298" s="2"/>
    </row>
    <row r="1299" spans="2:14" ht="24.95" customHeight="1" x14ac:dyDescent="0.2">
      <c r="B1299" s="175" t="s">
        <v>22</v>
      </c>
      <c r="C1299" s="197">
        <v>3402</v>
      </c>
      <c r="D1299" s="197">
        <v>427</v>
      </c>
      <c r="E1299" s="208">
        <v>3829</v>
      </c>
      <c r="F1299" s="197">
        <v>6531</v>
      </c>
      <c r="G1299" s="197">
        <v>1038</v>
      </c>
      <c r="H1299" s="202">
        <v>7569</v>
      </c>
      <c r="I1299" s="204">
        <v>0.24820832340000001</v>
      </c>
      <c r="J1299" s="206">
        <v>1.9767563332463001</v>
      </c>
      <c r="K1299" s="35"/>
      <c r="M1299" s="2"/>
    </row>
    <row r="1300" spans="2:14" ht="24.95" customHeight="1" x14ac:dyDescent="0.2">
      <c r="B1300" s="175" t="s">
        <v>7</v>
      </c>
      <c r="C1300" s="197">
        <v>357</v>
      </c>
      <c r="D1300" s="197">
        <v>61</v>
      </c>
      <c r="E1300" s="208">
        <v>418</v>
      </c>
      <c r="F1300" s="197">
        <v>1010</v>
      </c>
      <c r="G1300" s="197">
        <v>146</v>
      </c>
      <c r="H1300" s="202">
        <v>1156</v>
      </c>
      <c r="I1300" s="204">
        <v>0.14173854220000001</v>
      </c>
      <c r="J1300" s="206">
        <v>2.7655502392344</v>
      </c>
      <c r="K1300" s="35"/>
      <c r="M1300" s="2"/>
    </row>
    <row r="1301" spans="2:14" ht="24.95" customHeight="1" x14ac:dyDescent="0.2">
      <c r="B1301" s="175" t="s">
        <v>8</v>
      </c>
      <c r="C1301" s="197">
        <v>7632</v>
      </c>
      <c r="D1301" s="197">
        <v>2008</v>
      </c>
      <c r="E1301" s="208">
        <v>9640</v>
      </c>
      <c r="F1301" s="197">
        <v>13344</v>
      </c>
      <c r="G1301" s="197">
        <v>4240</v>
      </c>
      <c r="H1301" s="202">
        <v>17584</v>
      </c>
      <c r="I1301" s="204">
        <v>0.28409531780000002</v>
      </c>
      <c r="J1301" s="206">
        <v>1.8240663900415</v>
      </c>
      <c r="K1301" s="35"/>
      <c r="M1301" s="2"/>
    </row>
    <row r="1302" spans="2:14" ht="24.95" customHeight="1" x14ac:dyDescent="0.2">
      <c r="B1302" s="175" t="s">
        <v>9</v>
      </c>
      <c r="C1302" s="197">
        <v>1789</v>
      </c>
      <c r="D1302" s="197">
        <v>95</v>
      </c>
      <c r="E1302" s="208">
        <v>1884</v>
      </c>
      <c r="F1302" s="197">
        <v>3850</v>
      </c>
      <c r="G1302" s="197">
        <v>244</v>
      </c>
      <c r="H1302" s="202">
        <v>4094</v>
      </c>
      <c r="I1302" s="204">
        <v>0.1324678889</v>
      </c>
      <c r="J1302" s="206">
        <v>2.1730360934183</v>
      </c>
      <c r="K1302" s="35"/>
      <c r="M1302" s="2"/>
    </row>
    <row r="1303" spans="2:14" ht="24.95" customHeight="1" x14ac:dyDescent="0.2">
      <c r="B1303" s="175" t="s">
        <v>10</v>
      </c>
      <c r="C1303" s="197">
        <v>910</v>
      </c>
      <c r="D1303" s="197">
        <v>193</v>
      </c>
      <c r="E1303" s="208">
        <v>1103</v>
      </c>
      <c r="F1303" s="197">
        <v>2692</v>
      </c>
      <c r="G1303" s="197">
        <v>663</v>
      </c>
      <c r="H1303" s="202">
        <v>3355</v>
      </c>
      <c r="I1303" s="204">
        <v>0.19490068529999999</v>
      </c>
      <c r="J1303" s="206">
        <v>3.0417044424297002</v>
      </c>
      <c r="K1303" s="35"/>
      <c r="M1303" s="2"/>
    </row>
    <row r="1304" spans="2:14" ht="24.95" customHeight="1" x14ac:dyDescent="0.2">
      <c r="B1304" s="175" t="s">
        <v>11</v>
      </c>
      <c r="C1304" s="197">
        <v>1618</v>
      </c>
      <c r="D1304" s="197">
        <v>33</v>
      </c>
      <c r="E1304" s="208">
        <v>1651</v>
      </c>
      <c r="F1304" s="197">
        <v>3303</v>
      </c>
      <c r="G1304" s="197">
        <v>33</v>
      </c>
      <c r="H1304" s="202">
        <v>3336</v>
      </c>
      <c r="I1304" s="204">
        <v>0.1634332745</v>
      </c>
      <c r="J1304" s="206">
        <v>2.0205935796487</v>
      </c>
      <c r="K1304" s="35"/>
      <c r="M1304" s="36"/>
    </row>
    <row r="1305" spans="2:14" ht="24.95" customHeight="1" x14ac:dyDescent="0.2">
      <c r="B1305" s="175" t="s">
        <v>12</v>
      </c>
      <c r="C1305" s="197">
        <v>1324</v>
      </c>
      <c r="D1305" s="197">
        <v>27</v>
      </c>
      <c r="E1305" s="208">
        <v>1351</v>
      </c>
      <c r="F1305" s="197">
        <v>3776</v>
      </c>
      <c r="G1305" s="197">
        <v>57</v>
      </c>
      <c r="H1305" s="202">
        <v>3833</v>
      </c>
      <c r="I1305" s="204">
        <v>0.26199589880000002</v>
      </c>
      <c r="J1305" s="206">
        <v>2.8371576609918998</v>
      </c>
      <c r="K1305" s="35"/>
      <c r="M1305" s="36"/>
    </row>
    <row r="1306" spans="2:14" ht="24.95" customHeight="1" x14ac:dyDescent="0.2">
      <c r="B1306" s="176" t="s">
        <v>14</v>
      </c>
      <c r="C1306" s="193">
        <v>25402</v>
      </c>
      <c r="D1306" s="193">
        <v>5209</v>
      </c>
      <c r="E1306" s="209">
        <v>30611</v>
      </c>
      <c r="F1306" s="193">
        <v>46102</v>
      </c>
      <c r="G1306" s="193">
        <v>9415</v>
      </c>
      <c r="H1306" s="203">
        <v>55517</v>
      </c>
      <c r="I1306" s="205">
        <v>0.2320198218</v>
      </c>
      <c r="J1306" s="207">
        <v>1.8136290875829</v>
      </c>
      <c r="M1306" s="36"/>
    </row>
    <row r="1307" spans="2:14" ht="24.95" customHeight="1" x14ac:dyDescent="0.2">
      <c r="B1307" s="156"/>
      <c r="C1307" s="41"/>
      <c r="D1307" s="41"/>
      <c r="E1307" s="42"/>
      <c r="F1307" s="41"/>
      <c r="G1307" s="41"/>
      <c r="H1307" s="42"/>
      <c r="I1307" s="48"/>
      <c r="J1307" s="49"/>
      <c r="M1307" s="10"/>
    </row>
    <row r="1308" spans="2:14" ht="24.95" customHeight="1" x14ac:dyDescent="0.2">
      <c r="B1308" s="53"/>
      <c r="C1308" s="53"/>
      <c r="D1308" s="53"/>
      <c r="E1308" s="53"/>
      <c r="F1308" s="53"/>
      <c r="G1308" s="53"/>
      <c r="H1308" s="53"/>
      <c r="I1308" s="53"/>
      <c r="J1308" s="53"/>
      <c r="K1308" s="53"/>
      <c r="L1308" s="53"/>
      <c r="M1308" s="53"/>
      <c r="N1308" s="53"/>
    </row>
    <row r="1309" spans="2:14" ht="24.95" customHeight="1" x14ac:dyDescent="0.2">
      <c r="B1309" s="51"/>
      <c r="C1309" s="51"/>
      <c r="D1309" s="51"/>
      <c r="E1309" s="51"/>
      <c r="F1309" s="51"/>
      <c r="G1309" s="51"/>
      <c r="H1309" s="51"/>
      <c r="I1309" s="51"/>
      <c r="J1309" s="51"/>
      <c r="K1309" s="52"/>
      <c r="L1309" s="52"/>
      <c r="M1309" s="52"/>
      <c r="N1309" s="52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G1317" s="7"/>
      <c r="H1317" s="7"/>
      <c r="I1317" s="7"/>
      <c r="J1317" s="7"/>
    </row>
    <row r="1318" spans="2:13" ht="24.95" customHeight="1" x14ac:dyDescent="0.2"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2:13" ht="24.95" customHeight="1" x14ac:dyDescent="0.2"/>
    <row r="1320" spans="2:13" ht="25.5" customHeight="1" x14ac:dyDescent="0.2">
      <c r="B1320" s="218" t="s">
        <v>174</v>
      </c>
      <c r="C1320" s="218"/>
      <c r="D1320" s="218"/>
      <c r="E1320" s="218"/>
      <c r="F1320" s="218"/>
      <c r="G1320" s="218"/>
      <c r="H1320" s="218"/>
      <c r="I1320" s="218"/>
      <c r="J1320" s="218"/>
      <c r="K1320" s="218"/>
      <c r="L1320" s="218"/>
      <c r="M1320" s="218"/>
    </row>
    <row r="1321" spans="2:13" ht="24.95" customHeight="1" x14ac:dyDescent="0.2">
      <c r="B1321" s="44"/>
      <c r="C1321" s="44"/>
      <c r="D1321" s="44"/>
      <c r="E1321" s="44"/>
      <c r="F1321" s="44"/>
      <c r="G1321" s="44"/>
    </row>
    <row r="1322" spans="2:13" ht="24.95" customHeight="1" x14ac:dyDescent="0.2">
      <c r="B1322" s="237" t="s">
        <v>13</v>
      </c>
      <c r="C1322" s="237"/>
      <c r="D1322" s="237"/>
      <c r="E1322" s="237"/>
      <c r="F1322" s="237"/>
      <c r="G1322" s="237"/>
      <c r="H1322" s="237"/>
      <c r="I1322" s="28"/>
      <c r="J1322" s="28"/>
      <c r="K1322" s="28"/>
      <c r="L1322" s="28"/>
    </row>
    <row r="1323" spans="2:13" ht="24.95" customHeight="1" x14ac:dyDescent="0.2">
      <c r="B1323" s="89" t="s">
        <v>35</v>
      </c>
      <c r="C1323" s="217" t="s">
        <v>62</v>
      </c>
      <c r="D1323" s="217"/>
      <c r="E1323" s="217" t="s">
        <v>63</v>
      </c>
      <c r="F1323" s="217"/>
      <c r="G1323" s="217" t="s">
        <v>0</v>
      </c>
      <c r="H1323" s="217"/>
      <c r="I1323" s="28"/>
      <c r="J1323" s="28"/>
      <c r="K1323" s="28"/>
      <c r="L1323" s="28"/>
    </row>
    <row r="1324" spans="2:13" ht="24.95" customHeight="1" x14ac:dyDescent="0.2">
      <c r="B1324" s="173" t="s">
        <v>158</v>
      </c>
      <c r="C1324" s="228">
        <v>14948</v>
      </c>
      <c r="D1324" s="228"/>
      <c r="E1324" s="228">
        <v>3239</v>
      </c>
      <c r="F1324" s="228"/>
      <c r="G1324" s="216">
        <v>18187</v>
      </c>
      <c r="H1324" s="224"/>
      <c r="I1324" s="28"/>
      <c r="J1324" s="28"/>
      <c r="K1324" s="28"/>
      <c r="L1324" s="28"/>
    </row>
    <row r="1325" spans="2:13" ht="24.95" customHeight="1" x14ac:dyDescent="0.2">
      <c r="B1325" s="173" t="s">
        <v>156</v>
      </c>
      <c r="C1325" s="228">
        <v>25402</v>
      </c>
      <c r="D1325" s="228"/>
      <c r="E1325" s="228">
        <v>5209</v>
      </c>
      <c r="F1325" s="228"/>
      <c r="G1325" s="216">
        <v>30611</v>
      </c>
      <c r="H1325" s="224"/>
      <c r="I1325" s="28"/>
      <c r="J1325" s="28"/>
      <c r="K1325" s="28"/>
      <c r="L1325" s="28"/>
    </row>
    <row r="1326" spans="2:13" ht="24.95" customHeight="1" x14ac:dyDescent="0.2">
      <c r="B1326" s="78" t="s">
        <v>43</v>
      </c>
      <c r="C1326" s="236">
        <f>(C1325-C1324)/C1324</f>
        <v>0.69935777361519935</v>
      </c>
      <c r="D1326" s="236"/>
      <c r="E1326" s="236">
        <f>(E1325-E1324)/E1324</f>
        <v>0.60821241123803638</v>
      </c>
      <c r="F1326" s="236"/>
      <c r="G1326" s="236">
        <f>(G1325-G1324)/G1324</f>
        <v>0.68312530928685322</v>
      </c>
      <c r="H1326" s="236"/>
      <c r="I1326" s="28"/>
      <c r="J1326" s="28"/>
      <c r="K1326" s="28"/>
      <c r="L1326" s="28"/>
    </row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/>
    <row r="1337" spans="2:12" ht="24.95" customHeight="1" x14ac:dyDescent="0.2">
      <c r="B1337" s="225" t="s">
        <v>15</v>
      </c>
      <c r="C1337" s="225"/>
      <c r="D1337" s="225"/>
      <c r="E1337" s="225"/>
      <c r="F1337" s="225"/>
      <c r="G1337" s="225"/>
      <c r="H1337" s="225"/>
      <c r="I1337" s="225"/>
      <c r="J1337" s="225"/>
    </row>
    <row r="1338" spans="2:12" ht="24.95" customHeight="1" x14ac:dyDescent="0.2">
      <c r="B1338" s="97" t="s">
        <v>35</v>
      </c>
      <c r="C1338" s="219" t="s">
        <v>64</v>
      </c>
      <c r="D1338" s="219"/>
      <c r="E1338" s="219" t="s">
        <v>65</v>
      </c>
      <c r="F1338" s="219"/>
      <c r="G1338" s="219" t="s">
        <v>1</v>
      </c>
      <c r="H1338" s="219"/>
      <c r="I1338" s="219" t="s">
        <v>18</v>
      </c>
      <c r="J1338" s="219"/>
      <c r="L1338" s="29"/>
    </row>
    <row r="1339" spans="2:12" ht="24.95" customHeight="1" x14ac:dyDescent="0.2">
      <c r="B1339" s="173" t="s">
        <v>158</v>
      </c>
      <c r="C1339" s="228">
        <v>32930</v>
      </c>
      <c r="D1339" s="228"/>
      <c r="E1339" s="228">
        <v>7945</v>
      </c>
      <c r="F1339" s="228"/>
      <c r="G1339" s="216">
        <v>40875</v>
      </c>
      <c r="H1339" s="216"/>
      <c r="I1339" s="232">
        <v>0.2117016665</v>
      </c>
      <c r="J1339" s="224"/>
    </row>
    <row r="1340" spans="2:12" ht="24.95" customHeight="1" x14ac:dyDescent="0.2">
      <c r="B1340" s="173" t="s">
        <v>156</v>
      </c>
      <c r="C1340" s="228">
        <v>46102</v>
      </c>
      <c r="D1340" s="228"/>
      <c r="E1340" s="228">
        <v>9415</v>
      </c>
      <c r="F1340" s="228"/>
      <c r="G1340" s="216">
        <v>55517</v>
      </c>
      <c r="H1340" s="216"/>
      <c r="I1340" s="232">
        <v>0.2320198218</v>
      </c>
      <c r="J1340" s="224"/>
    </row>
    <row r="1341" spans="2:12" ht="24.95" customHeight="1" x14ac:dyDescent="0.2">
      <c r="B1341" s="75" t="s">
        <v>43</v>
      </c>
      <c r="C1341" s="220">
        <f>(C1340-C1339)/C1339</f>
        <v>0.4</v>
      </c>
      <c r="D1341" s="220"/>
      <c r="E1341" s="220">
        <f>(E1340-E1339)/E1339</f>
        <v>0.18502202643171806</v>
      </c>
      <c r="F1341" s="220"/>
      <c r="G1341" s="220">
        <f>(G1340-G1339)/G1339</f>
        <v>0.35821406727828747</v>
      </c>
      <c r="H1341" s="220"/>
      <c r="I1341" s="220">
        <f>(I1340-I1339)/I1339</f>
        <v>9.5975415006948006E-2</v>
      </c>
      <c r="J1341" s="220"/>
    </row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/>
    <row r="1351" spans="2:14" ht="24.95" customHeight="1" x14ac:dyDescent="0.2">
      <c r="M1351" s="15">
        <v>18</v>
      </c>
    </row>
    <row r="1352" spans="2:14" s="84" customFormat="1" ht="25.5" customHeight="1" x14ac:dyDescent="0.2">
      <c r="B1352" s="254" t="s">
        <v>175</v>
      </c>
      <c r="C1352" s="254"/>
      <c r="D1352" s="254"/>
      <c r="E1352" s="254"/>
      <c r="F1352" s="254"/>
      <c r="G1352" s="254"/>
      <c r="H1352" s="254"/>
      <c r="I1352" s="254"/>
      <c r="J1352" s="254"/>
      <c r="K1352" s="254"/>
      <c r="L1352" s="254"/>
      <c r="M1352" s="254"/>
    </row>
    <row r="1353" spans="2:14" ht="15" customHeight="1" x14ac:dyDescent="0.2">
      <c r="B1353" s="19"/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</row>
    <row r="1354" spans="2:14" ht="24.95" customHeight="1" x14ac:dyDescent="0.2">
      <c r="B1354" s="226" t="s">
        <v>13</v>
      </c>
      <c r="C1354" s="226"/>
      <c r="D1354" s="226"/>
      <c r="E1354" s="226"/>
      <c r="F1354" s="226"/>
      <c r="G1354" s="226"/>
      <c r="H1354" s="226"/>
      <c r="I1354" s="80"/>
      <c r="J1354" s="80"/>
      <c r="K1354" s="80"/>
      <c r="L1354" s="80"/>
      <c r="M1354" s="80"/>
      <c r="N1354" s="80"/>
    </row>
    <row r="1355" spans="2:14" ht="24.95" customHeight="1" x14ac:dyDescent="0.2">
      <c r="B1355" s="69" t="s">
        <v>35</v>
      </c>
      <c r="C1355" s="238" t="s">
        <v>51</v>
      </c>
      <c r="D1355" s="238"/>
      <c r="E1355" s="238" t="s">
        <v>50</v>
      </c>
      <c r="F1355" s="238"/>
      <c r="G1355" s="238" t="s">
        <v>0</v>
      </c>
      <c r="H1355" s="238"/>
    </row>
    <row r="1356" spans="2:14" ht="24.95" customHeight="1" x14ac:dyDescent="0.2">
      <c r="B1356" s="173" t="s">
        <v>160</v>
      </c>
      <c r="C1356" s="228">
        <v>82832</v>
      </c>
      <c r="D1356" s="228"/>
      <c r="E1356" s="228">
        <v>9827</v>
      </c>
      <c r="F1356" s="228"/>
      <c r="G1356" s="216">
        <v>92659</v>
      </c>
      <c r="H1356" s="216"/>
    </row>
    <row r="1357" spans="2:14" ht="24.95" customHeight="1" x14ac:dyDescent="0.2">
      <c r="B1357" s="173" t="s">
        <v>161</v>
      </c>
      <c r="C1357" s="215">
        <v>126971</v>
      </c>
      <c r="D1357" s="215"/>
      <c r="E1357" s="215">
        <v>26192</v>
      </c>
      <c r="F1357" s="215"/>
      <c r="G1357" s="216">
        <v>153163</v>
      </c>
      <c r="H1357" s="216"/>
    </row>
    <row r="1358" spans="2:14" ht="24.95" customHeight="1" x14ac:dyDescent="0.2">
      <c r="B1358" s="78" t="s">
        <v>43</v>
      </c>
      <c r="C1358" s="236">
        <f>(C1357-C1356)/C1356</f>
        <v>0.53287376859184854</v>
      </c>
      <c r="D1358" s="236"/>
      <c r="E1358" s="236">
        <f>(E1357-E1356)/E1356</f>
        <v>1.6653098605881755</v>
      </c>
      <c r="F1358" s="236"/>
      <c r="G1358" s="236">
        <f>(G1357-G1356)/G1356</f>
        <v>0.65297488641146573</v>
      </c>
      <c r="H1358" s="236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>
      <c r="B1367" s="24"/>
      <c r="C1367" s="5"/>
      <c r="D1367" s="5"/>
      <c r="E1367" s="5"/>
      <c r="F1367" s="5"/>
      <c r="G1367" s="5"/>
      <c r="H1367" s="5"/>
    </row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/>
    <row r="1380" spans="2:12" ht="24.95" customHeight="1" x14ac:dyDescent="0.2">
      <c r="B1380" s="225" t="s">
        <v>15</v>
      </c>
      <c r="C1380" s="225"/>
      <c r="D1380" s="225"/>
      <c r="E1380" s="225"/>
      <c r="F1380" s="225"/>
      <c r="G1380" s="225"/>
      <c r="H1380" s="225"/>
      <c r="I1380" s="225"/>
      <c r="J1380" s="225"/>
    </row>
    <row r="1381" spans="2:12" ht="24.95" customHeight="1" x14ac:dyDescent="0.2">
      <c r="B1381" s="97" t="s">
        <v>35</v>
      </c>
      <c r="C1381" s="219" t="s">
        <v>40</v>
      </c>
      <c r="D1381" s="219"/>
      <c r="E1381" s="219" t="s">
        <v>41</v>
      </c>
      <c r="F1381" s="219"/>
      <c r="G1381" s="219" t="s">
        <v>42</v>
      </c>
      <c r="H1381" s="219"/>
      <c r="I1381" s="219" t="s">
        <v>89</v>
      </c>
      <c r="J1381" s="219"/>
      <c r="L1381" s="29"/>
    </row>
    <row r="1382" spans="2:12" ht="24.95" customHeight="1" x14ac:dyDescent="0.2">
      <c r="B1382" s="173" t="s">
        <v>160</v>
      </c>
      <c r="C1382" s="228">
        <v>178327</v>
      </c>
      <c r="D1382" s="228"/>
      <c r="E1382" s="228">
        <v>21712</v>
      </c>
      <c r="F1382" s="228"/>
      <c r="G1382" s="216">
        <v>200039</v>
      </c>
      <c r="H1382" s="216"/>
      <c r="I1382" s="232">
        <v>0.17745518108666999</v>
      </c>
      <c r="J1382" s="224"/>
    </row>
    <row r="1383" spans="2:12" ht="24.95" customHeight="1" x14ac:dyDescent="0.2">
      <c r="B1383" s="173" t="s">
        <v>161</v>
      </c>
      <c r="C1383" s="215">
        <v>246435</v>
      </c>
      <c r="D1383" s="215"/>
      <c r="E1383" s="215">
        <v>44666</v>
      </c>
      <c r="F1383" s="215"/>
      <c r="G1383" s="216">
        <v>291101</v>
      </c>
      <c r="H1383" s="216"/>
      <c r="I1383" s="222">
        <v>0.20935023386085</v>
      </c>
      <c r="J1383" s="222"/>
    </row>
    <row r="1384" spans="2:12" ht="24.95" customHeight="1" x14ac:dyDescent="0.2">
      <c r="B1384" s="75" t="s">
        <v>43</v>
      </c>
      <c r="C1384" s="220">
        <f>(C1383-C1382)/C1382</f>
        <v>0.38192758247489161</v>
      </c>
      <c r="D1384" s="220"/>
      <c r="E1384" s="220">
        <f>(E1383-E1382)/E1382</f>
        <v>1.0572033898305084</v>
      </c>
      <c r="F1384" s="220"/>
      <c r="G1384" s="220">
        <f>(G1383-G1382)/G1382</f>
        <v>0.45522123185978736</v>
      </c>
      <c r="H1384" s="220"/>
      <c r="I1384" s="220">
        <f>(I1383-I1382)/I1382</f>
        <v>0.17973582162474197</v>
      </c>
      <c r="J1384" s="220"/>
    </row>
    <row r="1385" spans="2:12" ht="24.95" customHeight="1" x14ac:dyDescent="0.2">
      <c r="B1385" s="27"/>
      <c r="C1385" s="28"/>
      <c r="D1385" s="28"/>
      <c r="E1385" s="28"/>
      <c r="F1385" s="28"/>
      <c r="G1385" s="30"/>
      <c r="H1385" s="30"/>
      <c r="I1385" s="30"/>
      <c r="J1385" s="30"/>
    </row>
    <row r="1386" spans="2:12" ht="24.95" customHeight="1" x14ac:dyDescent="0.2"/>
    <row r="1387" spans="2:12" ht="24.95" customHeight="1" x14ac:dyDescent="0.2"/>
    <row r="1388" spans="2:12" ht="24.95" customHeight="1" x14ac:dyDescent="0.2"/>
    <row r="1389" spans="2:12" ht="24.95" customHeight="1" x14ac:dyDescent="0.2">
      <c r="L1389" s="31"/>
    </row>
    <row r="1390" spans="2:12" ht="24.95" customHeight="1" x14ac:dyDescent="0.2"/>
    <row r="1391" spans="2:12" ht="24.95" customHeight="1" x14ac:dyDescent="0.2"/>
    <row r="1392" spans="2:12" ht="24.95" customHeight="1" x14ac:dyDescent="0.2">
      <c r="L1392" s="18"/>
    </row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/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O1404" s="22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</row>
    <row r="1413" spans="2:15" ht="24.95" customHeight="1" x14ac:dyDescent="0.2"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M1413" s="22">
        <v>19</v>
      </c>
      <c r="N1413" s="45"/>
    </row>
    <row r="1414" spans="2:15" ht="50.1" customHeight="1" x14ac:dyDescent="0.2">
      <c r="B1414" s="279" t="s">
        <v>39</v>
      </c>
      <c r="C1414" s="279"/>
      <c r="D1414" s="279"/>
      <c r="E1414" s="279"/>
      <c r="F1414" s="279"/>
      <c r="G1414" s="279"/>
      <c r="H1414" s="279"/>
      <c r="I1414" s="279"/>
      <c r="J1414" s="279"/>
      <c r="K1414" s="279"/>
      <c r="L1414" s="279"/>
      <c r="M1414" s="279"/>
    </row>
    <row r="1415" spans="2:15" ht="15" customHeight="1" x14ac:dyDescent="0.2"/>
    <row r="1416" spans="2:15" ht="25.5" customHeight="1" x14ac:dyDescent="0.2">
      <c r="B1416" s="241" t="s">
        <v>84</v>
      </c>
      <c r="C1416" s="241"/>
      <c r="D1416" s="241"/>
      <c r="E1416" s="241"/>
      <c r="F1416" s="241"/>
      <c r="G1416" s="241"/>
      <c r="H1416" s="241"/>
      <c r="I1416" s="241"/>
      <c r="J1416" s="241"/>
      <c r="K1416" s="241"/>
      <c r="L1416" s="241"/>
      <c r="M1416" s="241"/>
    </row>
    <row r="1417" spans="2:15" ht="15" customHeight="1" x14ac:dyDescent="0.2">
      <c r="B1417" s="54"/>
      <c r="C1417" s="54"/>
      <c r="D1417" s="54"/>
      <c r="E1417" s="54"/>
      <c r="F1417" s="54"/>
      <c r="G1417" s="54"/>
    </row>
    <row r="1418" spans="2:15" ht="24.95" customHeight="1" x14ac:dyDescent="0.25">
      <c r="B1418" s="135"/>
      <c r="C1418" s="135"/>
      <c r="D1418" s="135"/>
      <c r="E1418" s="138"/>
      <c r="F1418" s="138"/>
      <c r="G1418" s="138"/>
      <c r="M1418" s="24"/>
      <c r="N1418" s="24"/>
    </row>
    <row r="1419" spans="2:15" ht="24.95" customHeight="1" x14ac:dyDescent="0.2">
      <c r="B1419" s="272" t="s">
        <v>176</v>
      </c>
      <c r="C1419" s="272"/>
      <c r="D1419" s="272"/>
      <c r="E1419" s="139" t="s">
        <v>152</v>
      </c>
      <c r="F1419" s="139" t="s">
        <v>155</v>
      </c>
      <c r="G1419" s="140" t="s">
        <v>43</v>
      </c>
      <c r="M1419" s="119"/>
      <c r="N1419" s="120"/>
    </row>
    <row r="1420" spans="2:15" ht="24.95" customHeight="1" x14ac:dyDescent="0.2">
      <c r="B1420" s="280" t="s">
        <v>59</v>
      </c>
      <c r="C1420" s="281" t="s">
        <v>23</v>
      </c>
      <c r="D1420" s="281"/>
      <c r="E1420" s="182">
        <v>1862</v>
      </c>
      <c r="F1420" s="182">
        <f>I1488</f>
        <v>1826</v>
      </c>
      <c r="G1420" s="167">
        <f>(F1420-E1420)/E1420</f>
        <v>-1.9334049409237379E-2</v>
      </c>
      <c r="M1420" s="121"/>
      <c r="N1420" s="42"/>
    </row>
    <row r="1421" spans="2:15" ht="24.95" customHeight="1" x14ac:dyDescent="0.2">
      <c r="B1421" s="247"/>
      <c r="C1421" s="244" t="s">
        <v>29</v>
      </c>
      <c r="D1421" s="244"/>
      <c r="E1421" s="183">
        <v>71142</v>
      </c>
      <c r="F1421" s="183">
        <f>J1488</f>
        <v>70202</v>
      </c>
      <c r="G1421" s="168">
        <f t="shared" ref="G1421:G1433" si="4">(F1421-E1421)/E1421</f>
        <v>-1.3213010598521268E-2</v>
      </c>
      <c r="M1421" s="121"/>
      <c r="N1421" s="42"/>
    </row>
    <row r="1422" spans="2:15" ht="24.95" customHeight="1" x14ac:dyDescent="0.2">
      <c r="B1422" s="247" t="s">
        <v>114</v>
      </c>
      <c r="C1422" s="244" t="s">
        <v>23</v>
      </c>
      <c r="D1422" s="244"/>
      <c r="E1422" s="183">
        <v>120</v>
      </c>
      <c r="F1422" s="183">
        <f>I1516</f>
        <v>118</v>
      </c>
      <c r="G1422" s="168">
        <f t="shared" si="4"/>
        <v>-1.6666666666666666E-2</v>
      </c>
      <c r="M1422" s="122"/>
      <c r="N1422" s="28"/>
    </row>
    <row r="1423" spans="2:15" ht="24.95" customHeight="1" x14ac:dyDescent="0.2">
      <c r="B1423" s="247"/>
      <c r="C1423" s="244" t="s">
        <v>29</v>
      </c>
      <c r="D1423" s="244"/>
      <c r="E1423" s="183">
        <v>41077</v>
      </c>
      <c r="F1423" s="183">
        <f>J1516</f>
        <v>38919</v>
      </c>
      <c r="G1423" s="168">
        <f t="shared" si="4"/>
        <v>-5.2535482143291866E-2</v>
      </c>
      <c r="K1423" s="5"/>
      <c r="L1423" s="5"/>
      <c r="M1423" s="122"/>
      <c r="N1423" s="28"/>
    </row>
    <row r="1424" spans="2:15" ht="24.95" customHeight="1" x14ac:dyDescent="0.2">
      <c r="B1424" s="247" t="s">
        <v>20</v>
      </c>
      <c r="C1424" s="244" t="s">
        <v>23</v>
      </c>
      <c r="D1424" s="244"/>
      <c r="E1424" s="183">
        <v>4181</v>
      </c>
      <c r="F1424" s="183">
        <f>K1550</f>
        <v>4219</v>
      </c>
      <c r="G1424" s="168">
        <f t="shared" si="4"/>
        <v>9.0887347524515674E-3</v>
      </c>
    </row>
    <row r="1425" spans="2:13" ht="24.95" customHeight="1" x14ac:dyDescent="0.2">
      <c r="B1425" s="247"/>
      <c r="C1425" s="244" t="s">
        <v>29</v>
      </c>
      <c r="D1425" s="244"/>
      <c r="E1425" s="183">
        <v>37602</v>
      </c>
      <c r="F1425" s="183">
        <f>L1550</f>
        <v>37997</v>
      </c>
      <c r="G1425" s="168">
        <f t="shared" si="4"/>
        <v>1.0504760385085899E-2</v>
      </c>
      <c r="L1425" s="55"/>
    </row>
    <row r="1426" spans="2:13" ht="24.95" customHeight="1" x14ac:dyDescent="0.2">
      <c r="B1426" s="247" t="s">
        <v>58</v>
      </c>
      <c r="C1426" s="244" t="s">
        <v>23</v>
      </c>
      <c r="D1426" s="244"/>
      <c r="E1426" s="183">
        <v>337</v>
      </c>
      <c r="F1426" s="183">
        <f>K1612</f>
        <v>347</v>
      </c>
      <c r="G1426" s="168">
        <f t="shared" si="4"/>
        <v>2.967359050445104E-2</v>
      </c>
      <c r="L1426" s="55"/>
      <c r="M1426" s="55"/>
    </row>
    <row r="1427" spans="2:13" ht="24.95" customHeight="1" x14ac:dyDescent="0.2">
      <c r="B1427" s="247"/>
      <c r="C1427" s="244" t="s">
        <v>29</v>
      </c>
      <c r="D1427" s="244"/>
      <c r="E1427" s="183">
        <v>13765</v>
      </c>
      <c r="F1427" s="183">
        <f>L1612</f>
        <v>13971</v>
      </c>
      <c r="G1427" s="168">
        <f t="shared" si="4"/>
        <v>1.4965492190337814E-2</v>
      </c>
    </row>
    <row r="1428" spans="2:13" ht="24.95" customHeight="1" x14ac:dyDescent="0.2">
      <c r="B1428" s="247" t="s">
        <v>107</v>
      </c>
      <c r="C1428" s="244" t="s">
        <v>23</v>
      </c>
      <c r="D1428" s="244"/>
      <c r="E1428" s="183">
        <v>3035</v>
      </c>
      <c r="F1428" s="183">
        <f>M1640</f>
        <v>3746</v>
      </c>
      <c r="G1428" s="168">
        <f t="shared" si="4"/>
        <v>0.23426688632619441</v>
      </c>
    </row>
    <row r="1429" spans="2:13" ht="24.95" customHeight="1" x14ac:dyDescent="0.2">
      <c r="B1429" s="247"/>
      <c r="C1429" s="244" t="s">
        <v>29</v>
      </c>
      <c r="D1429" s="244"/>
      <c r="E1429" s="183">
        <v>20173</v>
      </c>
      <c r="F1429" s="183">
        <f>M1641</f>
        <v>24490</v>
      </c>
      <c r="G1429" s="168">
        <f t="shared" si="4"/>
        <v>0.21399890943340108</v>
      </c>
    </row>
    <row r="1430" spans="2:13" ht="24.95" customHeight="1" x14ac:dyDescent="0.2">
      <c r="B1430" s="247" t="s">
        <v>108</v>
      </c>
      <c r="C1430" s="244" t="s">
        <v>23</v>
      </c>
      <c r="D1430" s="244"/>
      <c r="E1430" s="183">
        <v>456</v>
      </c>
      <c r="F1430" s="183">
        <f t="shared" ref="F1430:F1431" si="5">M1674</f>
        <v>503</v>
      </c>
      <c r="G1430" s="168">
        <f t="shared" si="4"/>
        <v>0.10307017543859649</v>
      </c>
    </row>
    <row r="1431" spans="2:13" ht="24.95" customHeight="1" x14ac:dyDescent="0.2">
      <c r="B1431" s="247"/>
      <c r="C1431" s="244" t="s">
        <v>29</v>
      </c>
      <c r="D1431" s="244"/>
      <c r="E1431" s="183">
        <v>8345</v>
      </c>
      <c r="F1431" s="183">
        <f t="shared" si="5"/>
        <v>9149</v>
      </c>
      <c r="G1431" s="168">
        <f t="shared" si="4"/>
        <v>9.6345116836429004E-2</v>
      </c>
    </row>
    <row r="1432" spans="2:13" ht="24.95" customHeight="1" x14ac:dyDescent="0.2">
      <c r="B1432" s="248" t="s">
        <v>14</v>
      </c>
      <c r="C1432" s="245" t="s">
        <v>23</v>
      </c>
      <c r="D1432" s="245"/>
      <c r="E1432" s="181">
        <f>SUM(E1420,E1422,E1424,E1426,E1428,E1430)</f>
        <v>9991</v>
      </c>
      <c r="F1432" s="181">
        <f>SUM(F1420,F1422,F1424,F1426,F1428,F1430)</f>
        <v>10759</v>
      </c>
      <c r="G1432" s="137">
        <f t="shared" si="4"/>
        <v>7.6869182264037633E-2</v>
      </c>
    </row>
    <row r="1433" spans="2:13" ht="24.95" customHeight="1" x14ac:dyDescent="0.2">
      <c r="B1433" s="249"/>
      <c r="C1433" s="246" t="s">
        <v>29</v>
      </c>
      <c r="D1433" s="246"/>
      <c r="E1433" s="171">
        <f>SUM(E1421,E1423,E1425,E1427,E1429,E1431)</f>
        <v>192104</v>
      </c>
      <c r="F1433" s="171">
        <f>SUM(F1421,F1423,F1425,F1427,F1429,F1431)</f>
        <v>194728</v>
      </c>
      <c r="G1433" s="136">
        <f t="shared" si="4"/>
        <v>1.3659267896556032E-2</v>
      </c>
    </row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7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/>
    <row r="1474" spans="2:13" ht="24.95" customHeight="1" x14ac:dyDescent="0.2">
      <c r="M1474" s="15">
        <v>20</v>
      </c>
    </row>
    <row r="1475" spans="2:13" ht="25.5" customHeight="1" x14ac:dyDescent="0.2">
      <c r="B1475" s="241" t="s">
        <v>80</v>
      </c>
      <c r="C1475" s="241"/>
      <c r="D1475" s="241"/>
      <c r="E1475" s="241"/>
      <c r="F1475" s="241"/>
      <c r="G1475" s="241"/>
      <c r="H1475" s="241"/>
      <c r="I1475" s="241"/>
      <c r="J1475" s="241"/>
      <c r="K1475" s="241"/>
      <c r="L1475" s="241"/>
      <c r="M1475" s="241"/>
    </row>
    <row r="1476" spans="2:13" ht="15" customHeight="1" x14ac:dyDescent="0.2"/>
    <row r="1477" spans="2:13" ht="24.95" customHeight="1" x14ac:dyDescent="0.2">
      <c r="B1477" s="251" t="s">
        <v>36</v>
      </c>
      <c r="C1477" s="250" t="s">
        <v>19</v>
      </c>
      <c r="D1477" s="250"/>
      <c r="E1477" s="250" t="s">
        <v>150</v>
      </c>
      <c r="F1477" s="250"/>
      <c r="G1477" s="250" t="s">
        <v>17</v>
      </c>
      <c r="H1477" s="250"/>
      <c r="I1477" s="250" t="s">
        <v>14</v>
      </c>
      <c r="J1477" s="250"/>
    </row>
    <row r="1478" spans="2:13" ht="24.95" customHeight="1" x14ac:dyDescent="0.2">
      <c r="B1478" s="252"/>
      <c r="C1478" s="105" t="s">
        <v>23</v>
      </c>
      <c r="D1478" s="106" t="s">
        <v>29</v>
      </c>
      <c r="E1478" s="105" t="s">
        <v>23</v>
      </c>
      <c r="F1478" s="106" t="s">
        <v>29</v>
      </c>
      <c r="G1478" s="105" t="s">
        <v>23</v>
      </c>
      <c r="H1478" s="106" t="s">
        <v>29</v>
      </c>
      <c r="I1478" s="105" t="s">
        <v>23</v>
      </c>
      <c r="J1478" s="106" t="s">
        <v>29</v>
      </c>
    </row>
    <row r="1479" spans="2:13" ht="24.95" customHeight="1" x14ac:dyDescent="0.2">
      <c r="B1479" s="68" t="s">
        <v>113</v>
      </c>
      <c r="C1479" s="179">
        <v>59</v>
      </c>
      <c r="D1479" s="179">
        <v>4100</v>
      </c>
      <c r="E1479" s="179">
        <v>80</v>
      </c>
      <c r="F1479" s="179">
        <v>1813</v>
      </c>
      <c r="G1479" s="179">
        <v>12</v>
      </c>
      <c r="H1479" s="179">
        <v>189</v>
      </c>
      <c r="I1479" s="178">
        <v>151</v>
      </c>
      <c r="J1479" s="178">
        <v>6102</v>
      </c>
    </row>
    <row r="1480" spans="2:13" ht="24.95" customHeight="1" x14ac:dyDescent="0.2">
      <c r="B1480" s="68" t="s">
        <v>5</v>
      </c>
      <c r="C1480" s="179">
        <v>122</v>
      </c>
      <c r="D1480" s="179">
        <v>7494</v>
      </c>
      <c r="E1480" s="179">
        <v>108</v>
      </c>
      <c r="F1480" s="179">
        <v>2574</v>
      </c>
      <c r="G1480" s="179">
        <v>67</v>
      </c>
      <c r="H1480" s="179">
        <v>968</v>
      </c>
      <c r="I1480" s="178">
        <v>297</v>
      </c>
      <c r="J1480" s="178">
        <v>11036</v>
      </c>
    </row>
    <row r="1481" spans="2:13" ht="24.95" customHeight="1" x14ac:dyDescent="0.2">
      <c r="B1481" s="68" t="s">
        <v>22</v>
      </c>
      <c r="C1481" s="179">
        <v>94</v>
      </c>
      <c r="D1481" s="179">
        <v>7069</v>
      </c>
      <c r="E1481" s="179">
        <v>203</v>
      </c>
      <c r="F1481" s="179">
        <v>4680</v>
      </c>
      <c r="G1481" s="179">
        <v>130</v>
      </c>
      <c r="H1481" s="179">
        <v>1496</v>
      </c>
      <c r="I1481" s="178">
        <v>427</v>
      </c>
      <c r="J1481" s="178">
        <v>13245</v>
      </c>
    </row>
    <row r="1482" spans="2:13" ht="24.95" customHeight="1" x14ac:dyDescent="0.2">
      <c r="B1482" s="68" t="s">
        <v>7</v>
      </c>
      <c r="C1482" s="179">
        <v>33</v>
      </c>
      <c r="D1482" s="179">
        <v>2106</v>
      </c>
      <c r="E1482" s="179">
        <v>63</v>
      </c>
      <c r="F1482" s="179">
        <v>1419</v>
      </c>
      <c r="G1482" s="179">
        <v>21</v>
      </c>
      <c r="H1482" s="179">
        <v>269</v>
      </c>
      <c r="I1482" s="178">
        <v>117</v>
      </c>
      <c r="J1482" s="178">
        <v>3794</v>
      </c>
    </row>
    <row r="1483" spans="2:13" ht="24.95" customHeight="1" x14ac:dyDescent="0.2">
      <c r="B1483" s="68" t="s">
        <v>8</v>
      </c>
      <c r="C1483" s="179">
        <v>107</v>
      </c>
      <c r="D1483" s="179">
        <v>8882</v>
      </c>
      <c r="E1483" s="179">
        <v>108</v>
      </c>
      <c r="F1483" s="179">
        <v>2618</v>
      </c>
      <c r="G1483" s="179">
        <v>45</v>
      </c>
      <c r="H1483" s="179">
        <v>567</v>
      </c>
      <c r="I1483" s="178">
        <v>260</v>
      </c>
      <c r="J1483" s="178">
        <v>12067</v>
      </c>
    </row>
    <row r="1484" spans="2:13" ht="24.95" customHeight="1" x14ac:dyDescent="0.2">
      <c r="B1484" s="68" t="s">
        <v>9</v>
      </c>
      <c r="C1484" s="179">
        <v>62</v>
      </c>
      <c r="D1484" s="179">
        <v>4413</v>
      </c>
      <c r="E1484" s="179">
        <v>75</v>
      </c>
      <c r="F1484" s="179">
        <v>2010</v>
      </c>
      <c r="G1484" s="179">
        <v>27</v>
      </c>
      <c r="H1484" s="179">
        <v>331</v>
      </c>
      <c r="I1484" s="178">
        <v>164</v>
      </c>
      <c r="J1484" s="178">
        <v>6754</v>
      </c>
    </row>
    <row r="1485" spans="2:13" ht="24.95" customHeight="1" x14ac:dyDescent="0.2">
      <c r="B1485" s="68" t="s">
        <v>10</v>
      </c>
      <c r="C1485" s="179">
        <v>39</v>
      </c>
      <c r="D1485" s="179">
        <v>1985</v>
      </c>
      <c r="E1485" s="179">
        <v>81</v>
      </c>
      <c r="F1485" s="179">
        <v>1945</v>
      </c>
      <c r="G1485" s="179">
        <v>19</v>
      </c>
      <c r="H1485" s="179">
        <v>221</v>
      </c>
      <c r="I1485" s="178">
        <v>139</v>
      </c>
      <c r="J1485" s="178">
        <v>4151</v>
      </c>
    </row>
    <row r="1486" spans="2:13" ht="24.95" customHeight="1" x14ac:dyDescent="0.2">
      <c r="B1486" s="68" t="s">
        <v>11</v>
      </c>
      <c r="C1486" s="179">
        <v>75</v>
      </c>
      <c r="D1486" s="179">
        <v>7158</v>
      </c>
      <c r="E1486" s="179">
        <v>56</v>
      </c>
      <c r="F1486" s="179">
        <v>1473</v>
      </c>
      <c r="G1486" s="179">
        <v>36</v>
      </c>
      <c r="H1486" s="179">
        <v>572</v>
      </c>
      <c r="I1486" s="178">
        <v>167</v>
      </c>
      <c r="J1486" s="178">
        <v>9203</v>
      </c>
    </row>
    <row r="1487" spans="2:13" ht="24.95" customHeight="1" x14ac:dyDescent="0.2">
      <c r="B1487" s="68" t="s">
        <v>12</v>
      </c>
      <c r="C1487" s="179">
        <v>42</v>
      </c>
      <c r="D1487" s="179">
        <v>2401</v>
      </c>
      <c r="E1487" s="179">
        <v>49</v>
      </c>
      <c r="F1487" s="179">
        <v>1192</v>
      </c>
      <c r="G1487" s="179">
        <v>13</v>
      </c>
      <c r="H1487" s="179">
        <v>257</v>
      </c>
      <c r="I1487" s="178">
        <v>104</v>
      </c>
      <c r="J1487" s="178">
        <v>3850</v>
      </c>
    </row>
    <row r="1488" spans="2:13" ht="24.95" customHeight="1" x14ac:dyDescent="0.2">
      <c r="B1488" s="72" t="s">
        <v>14</v>
      </c>
      <c r="C1488" s="172">
        <v>633</v>
      </c>
      <c r="D1488" s="172">
        <v>45608</v>
      </c>
      <c r="E1488" s="172">
        <v>823</v>
      </c>
      <c r="F1488" s="172">
        <v>19724</v>
      </c>
      <c r="G1488" s="172">
        <v>370</v>
      </c>
      <c r="H1488" s="172">
        <v>4870</v>
      </c>
      <c r="I1488" s="172">
        <v>1826</v>
      </c>
      <c r="J1488" s="172">
        <v>70202</v>
      </c>
    </row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/>
    <row r="1502" spans="2:15" ht="24.95" customHeight="1" x14ac:dyDescent="0.2">
      <c r="O1502" s="15"/>
    </row>
    <row r="1503" spans="2:15" ht="25.5" customHeight="1" x14ac:dyDescent="0.2">
      <c r="B1503" s="241" t="s">
        <v>115</v>
      </c>
      <c r="C1503" s="241"/>
      <c r="D1503" s="241"/>
      <c r="E1503" s="241"/>
      <c r="F1503" s="241"/>
      <c r="G1503" s="241"/>
      <c r="H1503" s="241"/>
      <c r="I1503" s="241"/>
      <c r="J1503" s="241"/>
      <c r="K1503" s="241"/>
      <c r="L1503" s="241"/>
      <c r="M1503" s="241"/>
    </row>
    <row r="1504" spans="2:15" ht="15" customHeight="1" x14ac:dyDescent="0.2"/>
    <row r="1505" spans="2:10" ht="24.95" customHeight="1" x14ac:dyDescent="0.2">
      <c r="B1505" s="251" t="s">
        <v>36</v>
      </c>
      <c r="C1505" s="250" t="s">
        <v>24</v>
      </c>
      <c r="D1505" s="250"/>
      <c r="E1505" s="250" t="s">
        <v>25</v>
      </c>
      <c r="F1505" s="250"/>
      <c r="G1505" s="250" t="s">
        <v>26</v>
      </c>
      <c r="H1505" s="250"/>
      <c r="I1505" s="250" t="s">
        <v>14</v>
      </c>
      <c r="J1505" s="250"/>
    </row>
    <row r="1506" spans="2:10" ht="24.95" customHeight="1" x14ac:dyDescent="0.2">
      <c r="B1506" s="252"/>
      <c r="C1506" s="105" t="s">
        <v>23</v>
      </c>
      <c r="D1506" s="106" t="s">
        <v>29</v>
      </c>
      <c r="E1506" s="105" t="s">
        <v>23</v>
      </c>
      <c r="F1506" s="106" t="s">
        <v>29</v>
      </c>
      <c r="G1506" s="105" t="s">
        <v>23</v>
      </c>
      <c r="H1506" s="106" t="s">
        <v>29</v>
      </c>
      <c r="I1506" s="105" t="s">
        <v>23</v>
      </c>
      <c r="J1506" s="106" t="s">
        <v>29</v>
      </c>
    </row>
    <row r="1507" spans="2:10" ht="24.95" customHeight="1" x14ac:dyDescent="0.2">
      <c r="B1507" s="68" t="s">
        <v>113</v>
      </c>
      <c r="C1507" s="179">
        <v>1</v>
      </c>
      <c r="D1507" s="179">
        <v>528</v>
      </c>
      <c r="E1507" s="179">
        <v>14</v>
      </c>
      <c r="F1507" s="179">
        <v>5065</v>
      </c>
      <c r="G1507" s="179">
        <v>0</v>
      </c>
      <c r="H1507" s="179">
        <v>0</v>
      </c>
      <c r="I1507" s="178">
        <v>15</v>
      </c>
      <c r="J1507" s="178">
        <v>5593</v>
      </c>
    </row>
    <row r="1508" spans="2:10" ht="24.95" customHeight="1" x14ac:dyDescent="0.2">
      <c r="B1508" s="68" t="s">
        <v>5</v>
      </c>
      <c r="C1508" s="179">
        <v>3</v>
      </c>
      <c r="D1508" s="179">
        <v>2238</v>
      </c>
      <c r="E1508" s="179">
        <v>15</v>
      </c>
      <c r="F1508" s="179">
        <v>4098</v>
      </c>
      <c r="G1508" s="179">
        <v>0</v>
      </c>
      <c r="H1508" s="179">
        <v>0</v>
      </c>
      <c r="I1508" s="178">
        <v>18</v>
      </c>
      <c r="J1508" s="178">
        <v>6336</v>
      </c>
    </row>
    <row r="1509" spans="2:10" ht="24.95" customHeight="1" x14ac:dyDescent="0.2">
      <c r="B1509" s="68" t="s">
        <v>22</v>
      </c>
      <c r="C1509" s="179">
        <v>4</v>
      </c>
      <c r="D1509" s="179">
        <v>1135</v>
      </c>
      <c r="E1509" s="179">
        <v>34</v>
      </c>
      <c r="F1509" s="179">
        <v>8027</v>
      </c>
      <c r="G1509" s="179">
        <v>0</v>
      </c>
      <c r="H1509" s="179">
        <v>0</v>
      </c>
      <c r="I1509" s="178">
        <v>38</v>
      </c>
      <c r="J1509" s="178">
        <v>9162</v>
      </c>
    </row>
    <row r="1510" spans="2:10" ht="24.95" customHeight="1" x14ac:dyDescent="0.2">
      <c r="B1510" s="68" t="s">
        <v>7</v>
      </c>
      <c r="C1510" s="179">
        <v>0</v>
      </c>
      <c r="D1510" s="179">
        <v>0</v>
      </c>
      <c r="E1510" s="179">
        <v>4</v>
      </c>
      <c r="F1510" s="179">
        <v>1283</v>
      </c>
      <c r="G1510" s="179">
        <v>0</v>
      </c>
      <c r="H1510" s="179">
        <v>0</v>
      </c>
      <c r="I1510" s="178">
        <v>4</v>
      </c>
      <c r="J1510" s="178">
        <v>1283</v>
      </c>
    </row>
    <row r="1511" spans="2:10" ht="24.95" customHeight="1" x14ac:dyDescent="0.2">
      <c r="B1511" s="68" t="s">
        <v>8</v>
      </c>
      <c r="C1511" s="179">
        <v>2</v>
      </c>
      <c r="D1511" s="179">
        <v>1062</v>
      </c>
      <c r="E1511" s="179">
        <v>18</v>
      </c>
      <c r="F1511" s="179">
        <v>4555</v>
      </c>
      <c r="G1511" s="179">
        <v>0</v>
      </c>
      <c r="H1511" s="179">
        <v>0</v>
      </c>
      <c r="I1511" s="178">
        <v>20</v>
      </c>
      <c r="J1511" s="178">
        <v>5617</v>
      </c>
    </row>
    <row r="1512" spans="2:10" ht="24.95" customHeight="1" x14ac:dyDescent="0.2">
      <c r="B1512" s="68" t="s">
        <v>9</v>
      </c>
      <c r="C1512" s="179">
        <v>3</v>
      </c>
      <c r="D1512" s="179">
        <v>1687</v>
      </c>
      <c r="E1512" s="179">
        <v>3</v>
      </c>
      <c r="F1512" s="179">
        <v>649</v>
      </c>
      <c r="G1512" s="179">
        <v>0</v>
      </c>
      <c r="H1512" s="179">
        <v>0</v>
      </c>
      <c r="I1512" s="178">
        <v>6</v>
      </c>
      <c r="J1512" s="178">
        <v>2336</v>
      </c>
    </row>
    <row r="1513" spans="2:10" ht="24.95" customHeight="1" x14ac:dyDescent="0.2">
      <c r="B1513" s="68" t="s">
        <v>10</v>
      </c>
      <c r="C1513" s="179">
        <v>6</v>
      </c>
      <c r="D1513" s="179">
        <v>5058</v>
      </c>
      <c r="E1513" s="179">
        <v>2</v>
      </c>
      <c r="F1513" s="179">
        <v>840</v>
      </c>
      <c r="G1513" s="179">
        <v>0</v>
      </c>
      <c r="H1513" s="179">
        <v>0</v>
      </c>
      <c r="I1513" s="178">
        <v>8</v>
      </c>
      <c r="J1513" s="178">
        <v>5898</v>
      </c>
    </row>
    <row r="1514" spans="2:10" ht="24.95" customHeight="1" x14ac:dyDescent="0.2">
      <c r="B1514" s="68" t="s">
        <v>11</v>
      </c>
      <c r="C1514" s="179">
        <v>3</v>
      </c>
      <c r="D1514" s="179">
        <v>1248</v>
      </c>
      <c r="E1514" s="179">
        <v>1</v>
      </c>
      <c r="F1514" s="179">
        <v>38</v>
      </c>
      <c r="G1514" s="179">
        <v>0</v>
      </c>
      <c r="H1514" s="179">
        <v>0</v>
      </c>
      <c r="I1514" s="178">
        <v>4</v>
      </c>
      <c r="J1514" s="178">
        <v>1286</v>
      </c>
    </row>
    <row r="1515" spans="2:10" ht="24.95" customHeight="1" x14ac:dyDescent="0.2">
      <c r="B1515" s="68" t="s">
        <v>12</v>
      </c>
      <c r="C1515" s="179">
        <v>1</v>
      </c>
      <c r="D1515" s="179">
        <v>248</v>
      </c>
      <c r="E1515" s="179">
        <v>4</v>
      </c>
      <c r="F1515" s="179">
        <v>1160</v>
      </c>
      <c r="G1515" s="179">
        <v>0</v>
      </c>
      <c r="H1515" s="179">
        <v>0</v>
      </c>
      <c r="I1515" s="178">
        <v>5</v>
      </c>
      <c r="J1515" s="178">
        <v>1408</v>
      </c>
    </row>
    <row r="1516" spans="2:10" ht="24.95" customHeight="1" x14ac:dyDescent="0.2">
      <c r="B1516" s="72" t="s">
        <v>14</v>
      </c>
      <c r="C1516" s="172">
        <v>23</v>
      </c>
      <c r="D1516" s="172">
        <v>13204</v>
      </c>
      <c r="E1516" s="172">
        <v>95</v>
      </c>
      <c r="F1516" s="172">
        <v>25715</v>
      </c>
      <c r="G1516" s="172">
        <v>0</v>
      </c>
      <c r="H1516" s="172">
        <v>0</v>
      </c>
      <c r="I1516" s="172">
        <v>118</v>
      </c>
      <c r="J1516" s="172">
        <v>38919</v>
      </c>
    </row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13:13" ht="24.95" customHeight="1" x14ac:dyDescent="0.2"/>
    <row r="1522" spans="13:13" ht="24.95" customHeight="1" x14ac:dyDescent="0.2"/>
    <row r="1523" spans="13:13" ht="24.95" customHeight="1" x14ac:dyDescent="0.2"/>
    <row r="1524" spans="13:13" ht="24.95" customHeight="1" x14ac:dyDescent="0.2"/>
    <row r="1525" spans="13:13" ht="24.95" customHeight="1" x14ac:dyDescent="0.2"/>
    <row r="1526" spans="13:13" ht="24.95" customHeight="1" x14ac:dyDescent="0.2"/>
    <row r="1527" spans="13:13" ht="24.95" customHeight="1" x14ac:dyDescent="0.2"/>
    <row r="1528" spans="13:13" ht="24.95" customHeight="1" x14ac:dyDescent="0.2"/>
    <row r="1529" spans="13:13" ht="24.95" customHeight="1" x14ac:dyDescent="0.2"/>
    <row r="1530" spans="13:13" ht="24.95" customHeight="1" x14ac:dyDescent="0.2"/>
    <row r="1531" spans="13:13" ht="24.95" customHeight="1" x14ac:dyDescent="0.2"/>
    <row r="1532" spans="13:13" ht="24.75" customHeight="1" x14ac:dyDescent="0.2"/>
    <row r="1533" spans="13:13" ht="24.95" customHeight="1" x14ac:dyDescent="0.2"/>
    <row r="1534" spans="13:13" ht="24.95" customHeight="1" x14ac:dyDescent="0.2"/>
    <row r="1535" spans="13:13" ht="24.95" customHeight="1" x14ac:dyDescent="0.2"/>
    <row r="1536" spans="13:13" ht="24.95" customHeight="1" x14ac:dyDescent="0.2">
      <c r="M1536" s="15">
        <v>21</v>
      </c>
    </row>
    <row r="1537" spans="2:15" ht="25.5" customHeight="1" x14ac:dyDescent="0.2">
      <c r="B1537" s="241" t="s">
        <v>81</v>
      </c>
      <c r="C1537" s="241"/>
      <c r="D1537" s="241"/>
      <c r="E1537" s="241"/>
      <c r="F1537" s="241"/>
      <c r="G1537" s="241"/>
      <c r="H1537" s="241"/>
      <c r="I1537" s="241"/>
      <c r="J1537" s="241"/>
      <c r="K1537" s="241"/>
      <c r="L1537" s="241"/>
      <c r="M1537" s="241"/>
    </row>
    <row r="1538" spans="2:15" ht="15" customHeight="1" x14ac:dyDescent="0.2"/>
    <row r="1539" spans="2:15" ht="24.95" customHeight="1" x14ac:dyDescent="0.2">
      <c r="B1539" s="251" t="s">
        <v>36</v>
      </c>
      <c r="C1539" s="250" t="s">
        <v>27</v>
      </c>
      <c r="D1539" s="250"/>
      <c r="E1539" s="250" t="s">
        <v>28</v>
      </c>
      <c r="F1539" s="250"/>
      <c r="G1539" s="250" t="s">
        <v>54</v>
      </c>
      <c r="H1539" s="250"/>
      <c r="I1539" s="250" t="s">
        <v>44</v>
      </c>
      <c r="J1539" s="250"/>
      <c r="K1539" s="250" t="s">
        <v>14</v>
      </c>
      <c r="L1539" s="250"/>
    </row>
    <row r="1540" spans="2:15" ht="24.95" customHeight="1" x14ac:dyDescent="0.2">
      <c r="B1540" s="252"/>
      <c r="C1540" s="105" t="s">
        <v>60</v>
      </c>
      <c r="D1540" s="106" t="s">
        <v>29</v>
      </c>
      <c r="E1540" s="105" t="s">
        <v>60</v>
      </c>
      <c r="F1540" s="106" t="s">
        <v>29</v>
      </c>
      <c r="G1540" s="105" t="s">
        <v>60</v>
      </c>
      <c r="H1540" s="106" t="s">
        <v>29</v>
      </c>
      <c r="I1540" s="105" t="s">
        <v>60</v>
      </c>
      <c r="J1540" s="106" t="s">
        <v>29</v>
      </c>
      <c r="K1540" s="105" t="s">
        <v>60</v>
      </c>
      <c r="L1540" s="106" t="s">
        <v>29</v>
      </c>
    </row>
    <row r="1541" spans="2:15" ht="24.95" customHeight="1" x14ac:dyDescent="0.2">
      <c r="B1541" s="68" t="s">
        <v>113</v>
      </c>
      <c r="C1541" s="179">
        <v>8</v>
      </c>
      <c r="D1541" s="179">
        <v>71</v>
      </c>
      <c r="E1541" s="179">
        <v>922</v>
      </c>
      <c r="F1541" s="179">
        <v>5839</v>
      </c>
      <c r="G1541" s="179">
        <v>58</v>
      </c>
      <c r="H1541" s="179">
        <v>1250</v>
      </c>
      <c r="I1541" s="179">
        <v>24</v>
      </c>
      <c r="J1541" s="179">
        <v>739</v>
      </c>
      <c r="K1541" s="178">
        <v>1012</v>
      </c>
      <c r="L1541" s="178">
        <v>7899</v>
      </c>
    </row>
    <row r="1542" spans="2:15" ht="24.95" customHeight="1" x14ac:dyDescent="0.2">
      <c r="B1542" s="68" t="s">
        <v>5</v>
      </c>
      <c r="C1542" s="179">
        <v>26</v>
      </c>
      <c r="D1542" s="179">
        <v>218</v>
      </c>
      <c r="E1542" s="179">
        <v>345</v>
      </c>
      <c r="F1542" s="179">
        <v>3119</v>
      </c>
      <c r="G1542" s="179">
        <v>85</v>
      </c>
      <c r="H1542" s="179">
        <v>1458</v>
      </c>
      <c r="I1542" s="179">
        <v>18</v>
      </c>
      <c r="J1542" s="179">
        <v>383</v>
      </c>
      <c r="K1542" s="178">
        <v>474</v>
      </c>
      <c r="L1542" s="178">
        <v>5178</v>
      </c>
    </row>
    <row r="1543" spans="2:15" ht="24.95" customHeight="1" x14ac:dyDescent="0.2">
      <c r="B1543" s="68" t="s">
        <v>22</v>
      </c>
      <c r="C1543" s="179">
        <v>31</v>
      </c>
      <c r="D1543" s="179">
        <v>249</v>
      </c>
      <c r="E1543" s="179">
        <v>415</v>
      </c>
      <c r="F1543" s="179">
        <v>2322</v>
      </c>
      <c r="G1543" s="179">
        <v>100</v>
      </c>
      <c r="H1543" s="179">
        <v>1831</v>
      </c>
      <c r="I1543" s="179">
        <v>8</v>
      </c>
      <c r="J1543" s="179">
        <v>175</v>
      </c>
      <c r="K1543" s="178">
        <v>554</v>
      </c>
      <c r="L1543" s="178">
        <v>4577</v>
      </c>
    </row>
    <row r="1544" spans="2:15" ht="24.95" customHeight="1" x14ac:dyDescent="0.2">
      <c r="B1544" s="68" t="s">
        <v>7</v>
      </c>
      <c r="C1544" s="179">
        <v>4</v>
      </c>
      <c r="D1544" s="179">
        <v>38</v>
      </c>
      <c r="E1544" s="179">
        <v>204</v>
      </c>
      <c r="F1544" s="179">
        <v>1481</v>
      </c>
      <c r="G1544" s="179">
        <v>41</v>
      </c>
      <c r="H1544" s="179">
        <v>784</v>
      </c>
      <c r="I1544" s="179">
        <v>9</v>
      </c>
      <c r="J1544" s="179">
        <v>196</v>
      </c>
      <c r="K1544" s="178">
        <v>258</v>
      </c>
      <c r="L1544" s="178">
        <v>2499</v>
      </c>
    </row>
    <row r="1545" spans="2:15" ht="24.95" customHeight="1" x14ac:dyDescent="0.2">
      <c r="B1545" s="68" t="s">
        <v>8</v>
      </c>
      <c r="C1545" s="179">
        <v>13</v>
      </c>
      <c r="D1545" s="179">
        <v>82</v>
      </c>
      <c r="E1545" s="179">
        <v>496</v>
      </c>
      <c r="F1545" s="179">
        <v>3232</v>
      </c>
      <c r="G1545" s="179">
        <v>53</v>
      </c>
      <c r="H1545" s="179">
        <v>1017</v>
      </c>
      <c r="I1545" s="179">
        <v>12</v>
      </c>
      <c r="J1545" s="179">
        <v>313</v>
      </c>
      <c r="K1545" s="178">
        <v>574</v>
      </c>
      <c r="L1545" s="178">
        <v>4644</v>
      </c>
    </row>
    <row r="1546" spans="2:15" ht="24.95" customHeight="1" x14ac:dyDescent="0.2">
      <c r="B1546" s="68" t="s">
        <v>9</v>
      </c>
      <c r="C1546" s="179">
        <v>12</v>
      </c>
      <c r="D1546" s="179">
        <v>90</v>
      </c>
      <c r="E1546" s="179">
        <v>390</v>
      </c>
      <c r="F1546" s="179">
        <v>2925</v>
      </c>
      <c r="G1546" s="179">
        <v>46</v>
      </c>
      <c r="H1546" s="179">
        <v>915</v>
      </c>
      <c r="I1546" s="179">
        <v>15</v>
      </c>
      <c r="J1546" s="179">
        <v>311</v>
      </c>
      <c r="K1546" s="178">
        <v>463</v>
      </c>
      <c r="L1546" s="178">
        <v>4241</v>
      </c>
    </row>
    <row r="1547" spans="2:15" ht="24.95" customHeight="1" x14ac:dyDescent="0.2">
      <c r="B1547" s="68" t="s">
        <v>10</v>
      </c>
      <c r="C1547" s="179">
        <v>14</v>
      </c>
      <c r="D1547" s="179">
        <v>123</v>
      </c>
      <c r="E1547" s="179">
        <v>298</v>
      </c>
      <c r="F1547" s="179">
        <v>2374</v>
      </c>
      <c r="G1547" s="179">
        <v>60</v>
      </c>
      <c r="H1547" s="179">
        <v>1107</v>
      </c>
      <c r="I1547" s="179">
        <v>19</v>
      </c>
      <c r="J1547" s="179">
        <v>404</v>
      </c>
      <c r="K1547" s="178">
        <v>391</v>
      </c>
      <c r="L1547" s="178">
        <v>4008</v>
      </c>
    </row>
    <row r="1548" spans="2:15" ht="24.95" customHeight="1" x14ac:dyDescent="0.2">
      <c r="B1548" s="68" t="s">
        <v>11</v>
      </c>
      <c r="C1548" s="179">
        <v>2</v>
      </c>
      <c r="D1548" s="179">
        <v>17</v>
      </c>
      <c r="E1548" s="179">
        <v>165</v>
      </c>
      <c r="F1548" s="179">
        <v>1239</v>
      </c>
      <c r="G1548" s="179">
        <v>34</v>
      </c>
      <c r="H1548" s="179">
        <v>703</v>
      </c>
      <c r="I1548" s="179">
        <v>13</v>
      </c>
      <c r="J1548" s="179">
        <v>267</v>
      </c>
      <c r="K1548" s="178">
        <v>214</v>
      </c>
      <c r="L1548" s="178">
        <v>2226</v>
      </c>
    </row>
    <row r="1549" spans="2:15" ht="24.95" customHeight="1" x14ac:dyDescent="0.2">
      <c r="B1549" s="68" t="s">
        <v>12</v>
      </c>
      <c r="C1549" s="179">
        <v>3</v>
      </c>
      <c r="D1549" s="179">
        <v>22</v>
      </c>
      <c r="E1549" s="179">
        <v>207</v>
      </c>
      <c r="F1549" s="179">
        <v>1387</v>
      </c>
      <c r="G1549" s="179">
        <v>51</v>
      </c>
      <c r="H1549" s="179">
        <v>939</v>
      </c>
      <c r="I1549" s="179">
        <v>18</v>
      </c>
      <c r="J1549" s="179">
        <v>377</v>
      </c>
      <c r="K1549" s="178">
        <v>279</v>
      </c>
      <c r="L1549" s="178">
        <v>2725</v>
      </c>
    </row>
    <row r="1550" spans="2:15" ht="24.95" customHeight="1" x14ac:dyDescent="0.2">
      <c r="B1550" s="72" t="s">
        <v>14</v>
      </c>
      <c r="C1550" s="172">
        <v>113</v>
      </c>
      <c r="D1550" s="172">
        <v>910</v>
      </c>
      <c r="E1550" s="172">
        <v>3442</v>
      </c>
      <c r="F1550" s="172">
        <v>23918</v>
      </c>
      <c r="G1550" s="172">
        <v>528</v>
      </c>
      <c r="H1550" s="172">
        <v>10004</v>
      </c>
      <c r="I1550" s="172">
        <v>136</v>
      </c>
      <c r="J1550" s="172">
        <v>3165</v>
      </c>
      <c r="K1550" s="172">
        <v>4219</v>
      </c>
      <c r="L1550" s="172">
        <v>37997</v>
      </c>
    </row>
    <row r="1551" spans="2:15" ht="24.95" customHeight="1" x14ac:dyDescent="0.2">
      <c r="B1551" s="253" t="s">
        <v>151</v>
      </c>
      <c r="C1551" s="253"/>
      <c r="D1551" s="253"/>
      <c r="E1551" s="253"/>
      <c r="F1551" s="253"/>
      <c r="G1551" s="253"/>
      <c r="H1551" s="253"/>
      <c r="I1551" s="253"/>
      <c r="J1551" s="253"/>
      <c r="K1551" s="253"/>
      <c r="L1551" s="253"/>
      <c r="M1551" s="58"/>
      <c r="N1551" s="58"/>
      <c r="O1551" s="58"/>
    </row>
    <row r="1552" spans="2:15" ht="24.95" customHeight="1" x14ac:dyDescent="0.2">
      <c r="B1552" s="37"/>
      <c r="C1552" s="2"/>
      <c r="D1552" s="2"/>
      <c r="E1552" s="2"/>
      <c r="F1552" s="2"/>
      <c r="G1552" s="2"/>
      <c r="H1552" s="2"/>
      <c r="I1552" s="59"/>
      <c r="J1552" s="59"/>
      <c r="K1552" s="59"/>
    </row>
    <row r="1553" spans="2:11" ht="24.95" customHeight="1" x14ac:dyDescent="0.2">
      <c r="B1553" s="56"/>
      <c r="C1553" s="59"/>
      <c r="D1553" s="59"/>
      <c r="E1553" s="59"/>
      <c r="F1553" s="59"/>
      <c r="G1553" s="59"/>
      <c r="H1553" s="59"/>
      <c r="I1553" s="59"/>
      <c r="J1553" s="59"/>
      <c r="K1553" s="59"/>
    </row>
    <row r="1554" spans="2:11" ht="24.95" customHeight="1" x14ac:dyDescent="0.2"/>
    <row r="1555" spans="2:11" ht="24.95" customHeight="1" x14ac:dyDescent="0.2"/>
    <row r="1556" spans="2:11" ht="24.95" customHeight="1" x14ac:dyDescent="0.2"/>
    <row r="1557" spans="2:11" ht="24.95" customHeight="1" x14ac:dyDescent="0.2"/>
    <row r="1558" spans="2:11" ht="24.95" customHeight="1" x14ac:dyDescent="0.2"/>
    <row r="1559" spans="2:11" ht="24.95" customHeight="1" x14ac:dyDescent="0.2"/>
    <row r="1560" spans="2:11" ht="24.95" customHeight="1" x14ac:dyDescent="0.2"/>
    <row r="1561" spans="2:11" ht="24.95" customHeight="1" x14ac:dyDescent="0.2"/>
    <row r="1562" spans="2:11" ht="24.95" customHeight="1" x14ac:dyDescent="0.2"/>
    <row r="1563" spans="2:11" ht="24.95" customHeight="1" x14ac:dyDescent="0.2"/>
    <row r="1564" spans="2:11" ht="24.95" customHeight="1" x14ac:dyDescent="0.2"/>
    <row r="1565" spans="2:11" ht="24.95" customHeight="1" x14ac:dyDescent="0.2"/>
    <row r="1566" spans="2:11" ht="24.95" customHeight="1" x14ac:dyDescent="0.2"/>
    <row r="1567" spans="2:11" ht="24.95" customHeight="1" x14ac:dyDescent="0.2"/>
    <row r="1568" spans="2:11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/>
    <row r="1598" spans="2:14" ht="24.95" customHeight="1" x14ac:dyDescent="0.2">
      <c r="M1598" s="15">
        <v>22</v>
      </c>
    </row>
    <row r="1599" spans="2:14" ht="25.5" customHeight="1" x14ac:dyDescent="0.2">
      <c r="B1599" s="241" t="s">
        <v>78</v>
      </c>
      <c r="C1599" s="241"/>
      <c r="D1599" s="241"/>
      <c r="E1599" s="241"/>
      <c r="F1599" s="241"/>
      <c r="G1599" s="241"/>
      <c r="H1599" s="241"/>
      <c r="I1599" s="241"/>
      <c r="J1599" s="241"/>
      <c r="K1599" s="241"/>
      <c r="L1599" s="241"/>
      <c r="M1599" s="241"/>
    </row>
    <row r="1600" spans="2:14" ht="15" customHeight="1" x14ac:dyDescent="0.2">
      <c r="B1600" s="60"/>
      <c r="C1600" s="61"/>
      <c r="D1600" s="61"/>
      <c r="E1600" s="61"/>
      <c r="F1600" s="61"/>
      <c r="G1600" s="61"/>
      <c r="H1600" s="61"/>
      <c r="I1600" s="61"/>
      <c r="J1600" s="61"/>
      <c r="K1600" s="61"/>
      <c r="L1600" s="61"/>
      <c r="M1600" s="61"/>
      <c r="N1600" s="61"/>
    </row>
    <row r="1601" spans="2:12" ht="24.95" customHeight="1" x14ac:dyDescent="0.2">
      <c r="B1601" s="251" t="s">
        <v>36</v>
      </c>
      <c r="C1601" s="250" t="s">
        <v>74</v>
      </c>
      <c r="D1601" s="250"/>
      <c r="E1601" s="250" t="s">
        <v>61</v>
      </c>
      <c r="F1601" s="250"/>
      <c r="G1601" s="250" t="s">
        <v>76</v>
      </c>
      <c r="H1601" s="250"/>
      <c r="I1601" s="250" t="s">
        <v>75</v>
      </c>
      <c r="J1601" s="250"/>
      <c r="K1601" s="250" t="s">
        <v>14</v>
      </c>
      <c r="L1601" s="250"/>
    </row>
    <row r="1602" spans="2:12" ht="24.95" customHeight="1" x14ac:dyDescent="0.2">
      <c r="B1602" s="252"/>
      <c r="C1602" s="105" t="s">
        <v>60</v>
      </c>
      <c r="D1602" s="106" t="s">
        <v>29</v>
      </c>
      <c r="E1602" s="105" t="s">
        <v>60</v>
      </c>
      <c r="F1602" s="106" t="s">
        <v>29</v>
      </c>
      <c r="G1602" s="105" t="s">
        <v>60</v>
      </c>
      <c r="H1602" s="106" t="s">
        <v>29</v>
      </c>
      <c r="I1602" s="105" t="s">
        <v>60</v>
      </c>
      <c r="J1602" s="106" t="s">
        <v>29</v>
      </c>
      <c r="K1602" s="105" t="s">
        <v>60</v>
      </c>
      <c r="L1602" s="106" t="s">
        <v>29</v>
      </c>
    </row>
    <row r="1603" spans="2:12" ht="24.95" customHeight="1" x14ac:dyDescent="0.2">
      <c r="B1603" s="68" t="s">
        <v>113</v>
      </c>
      <c r="C1603" s="179">
        <v>6</v>
      </c>
      <c r="D1603" s="179">
        <v>465</v>
      </c>
      <c r="E1603" s="179">
        <v>10</v>
      </c>
      <c r="F1603" s="179">
        <v>278</v>
      </c>
      <c r="G1603" s="179">
        <v>0</v>
      </c>
      <c r="H1603" s="179">
        <v>0</v>
      </c>
      <c r="I1603" s="179">
        <v>0</v>
      </c>
      <c r="J1603" s="179">
        <v>0</v>
      </c>
      <c r="K1603" s="178">
        <v>16</v>
      </c>
      <c r="L1603" s="178">
        <v>743</v>
      </c>
    </row>
    <row r="1604" spans="2:12" ht="24.95" customHeight="1" x14ac:dyDescent="0.2">
      <c r="B1604" s="68" t="s">
        <v>5</v>
      </c>
      <c r="C1604" s="179">
        <v>12</v>
      </c>
      <c r="D1604" s="179">
        <v>641</v>
      </c>
      <c r="E1604" s="179">
        <v>32</v>
      </c>
      <c r="F1604" s="179">
        <v>1394</v>
      </c>
      <c r="G1604" s="179">
        <v>11</v>
      </c>
      <c r="H1604" s="179">
        <v>294</v>
      </c>
      <c r="I1604" s="179">
        <v>19</v>
      </c>
      <c r="J1604" s="179">
        <v>545</v>
      </c>
      <c r="K1604" s="178">
        <v>74</v>
      </c>
      <c r="L1604" s="178">
        <v>2874</v>
      </c>
    </row>
    <row r="1605" spans="2:12" ht="24.95" customHeight="1" x14ac:dyDescent="0.2">
      <c r="B1605" s="68" t="s">
        <v>22</v>
      </c>
      <c r="C1605" s="179">
        <v>21</v>
      </c>
      <c r="D1605" s="179">
        <v>1119</v>
      </c>
      <c r="E1605" s="179">
        <v>57</v>
      </c>
      <c r="F1605" s="179">
        <v>2091</v>
      </c>
      <c r="G1605" s="179">
        <v>17</v>
      </c>
      <c r="H1605" s="179">
        <v>556</v>
      </c>
      <c r="I1605" s="179">
        <v>39</v>
      </c>
      <c r="J1605" s="179">
        <v>1284</v>
      </c>
      <c r="K1605" s="178">
        <v>134</v>
      </c>
      <c r="L1605" s="178">
        <v>5050</v>
      </c>
    </row>
    <row r="1606" spans="2:12" ht="24.95" customHeight="1" x14ac:dyDescent="0.2">
      <c r="B1606" s="68" t="s">
        <v>7</v>
      </c>
      <c r="C1606" s="179">
        <v>4</v>
      </c>
      <c r="D1606" s="179">
        <v>222</v>
      </c>
      <c r="E1606" s="179">
        <v>12</v>
      </c>
      <c r="F1606" s="179">
        <v>249</v>
      </c>
      <c r="G1606" s="179">
        <v>12</v>
      </c>
      <c r="H1606" s="179">
        <v>375</v>
      </c>
      <c r="I1606" s="179">
        <v>7</v>
      </c>
      <c r="J1606" s="179">
        <v>242</v>
      </c>
      <c r="K1606" s="178">
        <v>35</v>
      </c>
      <c r="L1606" s="178">
        <v>1088</v>
      </c>
    </row>
    <row r="1607" spans="2:12" ht="24.95" customHeight="1" x14ac:dyDescent="0.2">
      <c r="B1607" s="68" t="s">
        <v>8</v>
      </c>
      <c r="C1607" s="179">
        <v>3</v>
      </c>
      <c r="D1607" s="179">
        <v>131</v>
      </c>
      <c r="E1607" s="179">
        <v>13</v>
      </c>
      <c r="F1607" s="179">
        <v>414</v>
      </c>
      <c r="G1607" s="179">
        <v>0</v>
      </c>
      <c r="H1607" s="179">
        <v>0</v>
      </c>
      <c r="I1607" s="179">
        <v>3</v>
      </c>
      <c r="J1607" s="179">
        <v>44</v>
      </c>
      <c r="K1607" s="178">
        <v>19</v>
      </c>
      <c r="L1607" s="178">
        <v>589</v>
      </c>
    </row>
    <row r="1608" spans="2:12" ht="24.95" customHeight="1" x14ac:dyDescent="0.2">
      <c r="B1608" s="68" t="s">
        <v>9</v>
      </c>
      <c r="C1608" s="179">
        <v>4</v>
      </c>
      <c r="D1608" s="179">
        <v>354</v>
      </c>
      <c r="E1608" s="179">
        <v>19</v>
      </c>
      <c r="F1608" s="179">
        <v>1315</v>
      </c>
      <c r="G1608" s="179">
        <v>0</v>
      </c>
      <c r="H1608" s="179">
        <v>0</v>
      </c>
      <c r="I1608" s="179">
        <v>0</v>
      </c>
      <c r="J1608" s="179">
        <v>0</v>
      </c>
      <c r="K1608" s="178">
        <v>23</v>
      </c>
      <c r="L1608" s="178">
        <v>1669</v>
      </c>
    </row>
    <row r="1609" spans="2:12" ht="24.95" customHeight="1" x14ac:dyDescent="0.2">
      <c r="B1609" s="68" t="s">
        <v>10</v>
      </c>
      <c r="C1609" s="179">
        <v>1</v>
      </c>
      <c r="D1609" s="179">
        <v>60</v>
      </c>
      <c r="E1609" s="179">
        <v>14</v>
      </c>
      <c r="F1609" s="179">
        <v>563</v>
      </c>
      <c r="G1609" s="179">
        <v>0</v>
      </c>
      <c r="H1609" s="179">
        <v>0</v>
      </c>
      <c r="I1609" s="179">
        <v>1</v>
      </c>
      <c r="J1609" s="179">
        <v>8</v>
      </c>
      <c r="K1609" s="178">
        <v>16</v>
      </c>
      <c r="L1609" s="178">
        <v>631</v>
      </c>
    </row>
    <row r="1610" spans="2:12" ht="24.95" customHeight="1" x14ac:dyDescent="0.2">
      <c r="B1610" s="68" t="s">
        <v>11</v>
      </c>
      <c r="C1610" s="179">
        <v>3</v>
      </c>
      <c r="D1610" s="179">
        <v>315</v>
      </c>
      <c r="E1610" s="179">
        <v>12</v>
      </c>
      <c r="F1610" s="179">
        <v>719</v>
      </c>
      <c r="G1610" s="179">
        <v>0</v>
      </c>
      <c r="H1610" s="179">
        <v>0</v>
      </c>
      <c r="I1610" s="179">
        <v>3</v>
      </c>
      <c r="J1610" s="179">
        <v>93</v>
      </c>
      <c r="K1610" s="178">
        <v>18</v>
      </c>
      <c r="L1610" s="178">
        <v>1127</v>
      </c>
    </row>
    <row r="1611" spans="2:12" ht="24.95" customHeight="1" x14ac:dyDescent="0.2">
      <c r="B1611" s="68" t="s">
        <v>12</v>
      </c>
      <c r="C1611" s="179">
        <v>0</v>
      </c>
      <c r="D1611" s="179">
        <v>0</v>
      </c>
      <c r="E1611" s="179">
        <v>3</v>
      </c>
      <c r="F1611" s="179">
        <v>38</v>
      </c>
      <c r="G1611" s="179">
        <v>0</v>
      </c>
      <c r="H1611" s="179">
        <v>0</v>
      </c>
      <c r="I1611" s="179">
        <v>9</v>
      </c>
      <c r="J1611" s="179">
        <v>162</v>
      </c>
      <c r="K1611" s="178">
        <v>12</v>
      </c>
      <c r="L1611" s="178">
        <v>200</v>
      </c>
    </row>
    <row r="1612" spans="2:12" ht="24.95" customHeight="1" x14ac:dyDescent="0.2">
      <c r="B1612" s="72" t="s">
        <v>14</v>
      </c>
      <c r="C1612" s="172">
        <v>54</v>
      </c>
      <c r="D1612" s="172">
        <v>3307</v>
      </c>
      <c r="E1612" s="172">
        <v>172</v>
      </c>
      <c r="F1612" s="172">
        <v>7061</v>
      </c>
      <c r="G1612" s="172">
        <v>40</v>
      </c>
      <c r="H1612" s="172">
        <v>1225</v>
      </c>
      <c r="I1612" s="172">
        <v>81</v>
      </c>
      <c r="J1612" s="172">
        <v>2378</v>
      </c>
      <c r="K1612" s="172">
        <v>347</v>
      </c>
      <c r="L1612" s="172">
        <v>13971</v>
      </c>
    </row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/>
    <row r="1626" spans="2:14" ht="24.95" customHeight="1" x14ac:dyDescent="0.2">
      <c r="L1626" s="15"/>
    </row>
    <row r="1627" spans="2:14" ht="25.5" customHeight="1" x14ac:dyDescent="0.2">
      <c r="B1627" s="241" t="s">
        <v>92</v>
      </c>
      <c r="C1627" s="241"/>
      <c r="D1627" s="241"/>
      <c r="E1627" s="241"/>
      <c r="F1627" s="241"/>
      <c r="G1627" s="241"/>
      <c r="H1627" s="241"/>
      <c r="I1627" s="241"/>
      <c r="J1627" s="241"/>
      <c r="K1627" s="241"/>
      <c r="L1627" s="241"/>
      <c r="M1627" s="241"/>
    </row>
    <row r="1628" spans="2:14" ht="24.95" customHeight="1" x14ac:dyDescent="0.2"/>
    <row r="1629" spans="2:14" ht="24.95" customHeight="1" x14ac:dyDescent="0.2">
      <c r="B1629" s="104" t="s">
        <v>36</v>
      </c>
      <c r="C1629" s="104"/>
      <c r="D1629" s="104" t="s">
        <v>113</v>
      </c>
      <c r="E1629" s="104" t="s">
        <v>5</v>
      </c>
      <c r="F1629" s="104" t="s">
        <v>22</v>
      </c>
      <c r="G1629" s="104" t="s">
        <v>7</v>
      </c>
      <c r="H1629" s="104" t="s">
        <v>8</v>
      </c>
      <c r="I1629" s="104" t="s">
        <v>9</v>
      </c>
      <c r="J1629" s="104" t="s">
        <v>10</v>
      </c>
      <c r="K1629" s="104" t="s">
        <v>11</v>
      </c>
      <c r="L1629" s="104" t="s">
        <v>12</v>
      </c>
      <c r="M1629" s="104" t="s">
        <v>14</v>
      </c>
    </row>
    <row r="1630" spans="2:14" ht="24.95" customHeight="1" x14ac:dyDescent="0.2">
      <c r="B1630" s="243" t="s">
        <v>97</v>
      </c>
      <c r="C1630" s="133" t="s">
        <v>60</v>
      </c>
      <c r="D1630" s="179">
        <v>273</v>
      </c>
      <c r="E1630" s="179">
        <v>103</v>
      </c>
      <c r="F1630" s="179">
        <v>166</v>
      </c>
      <c r="G1630" s="179">
        <v>34</v>
      </c>
      <c r="H1630" s="179">
        <v>63</v>
      </c>
      <c r="I1630" s="179">
        <v>240</v>
      </c>
      <c r="J1630" s="179">
        <v>56</v>
      </c>
      <c r="K1630" s="179">
        <v>75</v>
      </c>
      <c r="L1630" s="179">
        <v>123</v>
      </c>
      <c r="M1630" s="174">
        <v>1133</v>
      </c>
      <c r="N1630" s="56"/>
    </row>
    <row r="1631" spans="2:14" ht="24.95" customHeight="1" x14ac:dyDescent="0.2">
      <c r="B1631" s="242"/>
      <c r="C1631" s="134" t="s">
        <v>29</v>
      </c>
      <c r="D1631" s="179">
        <v>2416</v>
      </c>
      <c r="E1631" s="179">
        <v>970</v>
      </c>
      <c r="F1631" s="179">
        <v>1069</v>
      </c>
      <c r="G1631" s="179">
        <v>353</v>
      </c>
      <c r="H1631" s="179">
        <v>486</v>
      </c>
      <c r="I1631" s="179">
        <v>2619</v>
      </c>
      <c r="J1631" s="179">
        <v>428</v>
      </c>
      <c r="K1631" s="179">
        <v>593</v>
      </c>
      <c r="L1631" s="179">
        <v>887</v>
      </c>
      <c r="M1631" s="178">
        <v>9821</v>
      </c>
      <c r="N1631" s="57"/>
    </row>
    <row r="1632" spans="2:14" ht="24.95" customHeight="1" x14ac:dyDescent="0.2">
      <c r="B1632" s="242" t="s">
        <v>98</v>
      </c>
      <c r="C1632" s="134" t="s">
        <v>60</v>
      </c>
      <c r="D1632" s="179">
        <v>2</v>
      </c>
      <c r="E1632" s="179">
        <v>1</v>
      </c>
      <c r="F1632" s="179">
        <v>0</v>
      </c>
      <c r="G1632" s="179">
        <v>0</v>
      </c>
      <c r="H1632" s="179">
        <v>1</v>
      </c>
      <c r="I1632" s="179">
        <v>0</v>
      </c>
      <c r="J1632" s="179">
        <v>1</v>
      </c>
      <c r="K1632" s="179">
        <v>0</v>
      </c>
      <c r="L1632" s="179">
        <v>41</v>
      </c>
      <c r="M1632" s="178">
        <v>46</v>
      </c>
      <c r="N1632" s="7"/>
    </row>
    <row r="1633" spans="2:14" ht="24.95" customHeight="1" x14ac:dyDescent="0.2">
      <c r="B1633" s="242"/>
      <c r="C1633" s="134" t="s">
        <v>29</v>
      </c>
      <c r="D1633" s="179">
        <v>9</v>
      </c>
      <c r="E1633" s="179">
        <v>4</v>
      </c>
      <c r="F1633" s="179">
        <v>0</v>
      </c>
      <c r="G1633" s="179">
        <v>0</v>
      </c>
      <c r="H1633" s="179">
        <v>4</v>
      </c>
      <c r="I1633" s="179">
        <v>0</v>
      </c>
      <c r="J1633" s="179">
        <v>23</v>
      </c>
      <c r="K1633" s="179">
        <v>0</v>
      </c>
      <c r="L1633" s="179">
        <v>152</v>
      </c>
      <c r="M1633" s="178">
        <v>192</v>
      </c>
      <c r="N1633" s="7"/>
    </row>
    <row r="1634" spans="2:14" ht="24.95" customHeight="1" x14ac:dyDescent="0.2">
      <c r="B1634" s="242" t="s">
        <v>99</v>
      </c>
      <c r="C1634" s="134" t="s">
        <v>60</v>
      </c>
      <c r="D1634" s="179">
        <v>146</v>
      </c>
      <c r="E1634" s="179">
        <v>28</v>
      </c>
      <c r="F1634" s="179">
        <v>17</v>
      </c>
      <c r="G1634" s="179">
        <v>8</v>
      </c>
      <c r="H1634" s="179">
        <v>29</v>
      </c>
      <c r="I1634" s="179">
        <v>99</v>
      </c>
      <c r="J1634" s="179">
        <v>10</v>
      </c>
      <c r="K1634" s="179">
        <v>18</v>
      </c>
      <c r="L1634" s="179">
        <v>13</v>
      </c>
      <c r="M1634" s="178">
        <v>368</v>
      </c>
    </row>
    <row r="1635" spans="2:14" ht="24.95" customHeight="1" x14ac:dyDescent="0.2">
      <c r="B1635" s="242"/>
      <c r="C1635" s="134" t="s">
        <v>29</v>
      </c>
      <c r="D1635" s="179">
        <v>1448</v>
      </c>
      <c r="E1635" s="179">
        <v>250</v>
      </c>
      <c r="F1635" s="179">
        <v>134</v>
      </c>
      <c r="G1635" s="179">
        <v>63</v>
      </c>
      <c r="H1635" s="179">
        <v>257</v>
      </c>
      <c r="I1635" s="179">
        <v>990</v>
      </c>
      <c r="J1635" s="179">
        <v>81</v>
      </c>
      <c r="K1635" s="179">
        <v>140</v>
      </c>
      <c r="L1635" s="179">
        <v>106</v>
      </c>
      <c r="M1635" s="178">
        <v>3469</v>
      </c>
    </row>
    <row r="1636" spans="2:14" ht="24.95" customHeight="1" x14ac:dyDescent="0.2">
      <c r="B1636" s="242" t="s">
        <v>100</v>
      </c>
      <c r="C1636" s="134" t="s">
        <v>60</v>
      </c>
      <c r="D1636" s="179">
        <v>329</v>
      </c>
      <c r="E1636" s="179">
        <v>263</v>
      </c>
      <c r="F1636" s="179">
        <v>481</v>
      </c>
      <c r="G1636" s="179">
        <v>32</v>
      </c>
      <c r="H1636" s="179">
        <v>495</v>
      </c>
      <c r="I1636" s="179">
        <v>65</v>
      </c>
      <c r="J1636" s="179">
        <v>133</v>
      </c>
      <c r="K1636" s="179">
        <v>164</v>
      </c>
      <c r="L1636" s="179">
        <v>208</v>
      </c>
      <c r="M1636" s="178">
        <v>2170</v>
      </c>
    </row>
    <row r="1637" spans="2:14" ht="24.95" customHeight="1" x14ac:dyDescent="0.2">
      <c r="B1637" s="242"/>
      <c r="C1637" s="134" t="s">
        <v>29</v>
      </c>
      <c r="D1637" s="179">
        <v>1647</v>
      </c>
      <c r="E1637" s="179">
        <v>1340</v>
      </c>
      <c r="F1637" s="179">
        <v>2387</v>
      </c>
      <c r="G1637" s="179">
        <v>135</v>
      </c>
      <c r="H1637" s="179">
        <v>2416</v>
      </c>
      <c r="I1637" s="179">
        <v>326</v>
      </c>
      <c r="J1637" s="179">
        <v>699</v>
      </c>
      <c r="K1637" s="179">
        <v>807</v>
      </c>
      <c r="L1637" s="179">
        <v>1035</v>
      </c>
      <c r="M1637" s="178">
        <v>10792</v>
      </c>
    </row>
    <row r="1638" spans="2:14" ht="24.95" customHeight="1" x14ac:dyDescent="0.2">
      <c r="B1638" s="242" t="s">
        <v>101</v>
      </c>
      <c r="C1638" s="134" t="s">
        <v>60</v>
      </c>
      <c r="D1638" s="179">
        <v>6</v>
      </c>
      <c r="E1638" s="179">
        <v>9</v>
      </c>
      <c r="F1638" s="179">
        <v>0</v>
      </c>
      <c r="G1638" s="179">
        <v>1</v>
      </c>
      <c r="H1638" s="179">
        <v>4</v>
      </c>
      <c r="I1638" s="179">
        <v>5</v>
      </c>
      <c r="J1638" s="179">
        <v>0</v>
      </c>
      <c r="K1638" s="179">
        <v>2</v>
      </c>
      <c r="L1638" s="179">
        <v>2</v>
      </c>
      <c r="M1638" s="178">
        <v>29</v>
      </c>
    </row>
    <row r="1639" spans="2:14" ht="24.95" customHeight="1" x14ac:dyDescent="0.2">
      <c r="B1639" s="263"/>
      <c r="C1639" s="132" t="s">
        <v>29</v>
      </c>
      <c r="D1639" s="179">
        <v>93</v>
      </c>
      <c r="E1639" s="179">
        <v>51</v>
      </c>
      <c r="F1639" s="179">
        <v>0</v>
      </c>
      <c r="G1639" s="179">
        <v>5</v>
      </c>
      <c r="H1639" s="179">
        <v>15</v>
      </c>
      <c r="I1639" s="179">
        <v>27</v>
      </c>
      <c r="J1639" s="179">
        <v>0</v>
      </c>
      <c r="K1639" s="179">
        <v>18</v>
      </c>
      <c r="L1639" s="179">
        <v>7</v>
      </c>
      <c r="M1639" s="180">
        <v>216</v>
      </c>
    </row>
    <row r="1640" spans="2:14" ht="24.95" customHeight="1" x14ac:dyDescent="0.2">
      <c r="B1640" s="262" t="s">
        <v>14</v>
      </c>
      <c r="C1640" s="131" t="s">
        <v>60</v>
      </c>
      <c r="D1640" s="181">
        <v>756</v>
      </c>
      <c r="E1640" s="181">
        <v>404</v>
      </c>
      <c r="F1640" s="181">
        <v>664</v>
      </c>
      <c r="G1640" s="181">
        <v>75</v>
      </c>
      <c r="H1640" s="181">
        <v>592</v>
      </c>
      <c r="I1640" s="181">
        <v>409</v>
      </c>
      <c r="J1640" s="181">
        <v>200</v>
      </c>
      <c r="K1640" s="181">
        <v>259</v>
      </c>
      <c r="L1640" s="181">
        <v>387</v>
      </c>
      <c r="M1640" s="181">
        <v>3746</v>
      </c>
    </row>
    <row r="1641" spans="2:14" ht="24.95" customHeight="1" x14ac:dyDescent="0.2">
      <c r="B1641" s="262"/>
      <c r="C1641" s="130" t="s">
        <v>29</v>
      </c>
      <c r="D1641" s="171">
        <v>5613</v>
      </c>
      <c r="E1641" s="171">
        <v>2615</v>
      </c>
      <c r="F1641" s="171">
        <v>3590</v>
      </c>
      <c r="G1641" s="171">
        <v>556</v>
      </c>
      <c r="H1641" s="171">
        <v>3178</v>
      </c>
      <c r="I1641" s="171">
        <v>3962</v>
      </c>
      <c r="J1641" s="171">
        <v>1231</v>
      </c>
      <c r="K1641" s="171">
        <v>1558</v>
      </c>
      <c r="L1641" s="171">
        <v>2187</v>
      </c>
      <c r="M1641" s="171">
        <v>24490</v>
      </c>
    </row>
    <row r="1642" spans="2:14" ht="24.95" customHeight="1" x14ac:dyDescent="0.2"/>
    <row r="1643" spans="2:14" ht="24.95" customHeight="1" x14ac:dyDescent="0.2"/>
    <row r="1644" spans="2:14" ht="24.95" customHeight="1" x14ac:dyDescent="0.2">
      <c r="B1644" s="68"/>
    </row>
    <row r="1645" spans="2:14" ht="24.95" customHeight="1" x14ac:dyDescent="0.2">
      <c r="B1645" s="68"/>
    </row>
    <row r="1646" spans="2:14" ht="24.95" customHeight="1" x14ac:dyDescent="0.2">
      <c r="B1646" s="68"/>
    </row>
    <row r="1647" spans="2:14" ht="24.95" customHeight="1" x14ac:dyDescent="0.2">
      <c r="B1647" s="68"/>
    </row>
    <row r="1648" spans="2:14" ht="24.95" customHeight="1" x14ac:dyDescent="0.2">
      <c r="B1648" s="68"/>
    </row>
    <row r="1649" spans="2:14" ht="24.95" customHeight="1" x14ac:dyDescent="0.2"/>
    <row r="1650" spans="2:14" ht="24.95" customHeight="1" x14ac:dyDescent="0.2"/>
    <row r="1651" spans="2:14" ht="24.95" customHeight="1" x14ac:dyDescent="0.2">
      <c r="M1651" s="56"/>
      <c r="N1651" s="56"/>
    </row>
    <row r="1652" spans="2:14" ht="24.95" customHeight="1" x14ac:dyDescent="0.2">
      <c r="M1652" s="57"/>
      <c r="N1652" s="57"/>
    </row>
    <row r="1653" spans="2:14" ht="24.95" customHeight="1" x14ac:dyDescent="0.2">
      <c r="B1653" s="68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26"/>
      <c r="N1653" s="7"/>
    </row>
    <row r="1654" spans="2:14" ht="24.95" customHeight="1" x14ac:dyDescent="0.2">
      <c r="B1654" s="68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26"/>
      <c r="N1654" s="7"/>
    </row>
    <row r="1655" spans="2:14" ht="24.95" customHeight="1" x14ac:dyDescent="0.2">
      <c r="B1655" s="68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26"/>
    </row>
    <row r="1656" spans="2:14" ht="24.95" customHeight="1" x14ac:dyDescent="0.2">
      <c r="B1656" s="68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26"/>
    </row>
    <row r="1657" spans="2:14" ht="24.95" customHeight="1" x14ac:dyDescent="0.2"/>
    <row r="1658" spans="2:14" ht="24.95" customHeight="1" x14ac:dyDescent="0.2"/>
    <row r="1659" spans="2:14" ht="24.95" customHeight="1" x14ac:dyDescent="0.2"/>
    <row r="1660" spans="2:14" ht="24.95" customHeight="1" x14ac:dyDescent="0.2">
      <c r="M1660" s="15">
        <v>23</v>
      </c>
    </row>
    <row r="1661" spans="2:14" ht="25.5" customHeight="1" x14ac:dyDescent="0.2">
      <c r="B1661" s="241" t="s">
        <v>94</v>
      </c>
      <c r="C1661" s="241"/>
      <c r="D1661" s="241"/>
      <c r="E1661" s="241"/>
      <c r="F1661" s="241"/>
      <c r="G1661" s="241"/>
      <c r="H1661" s="241"/>
      <c r="I1661" s="241"/>
      <c r="J1661" s="241"/>
      <c r="K1661" s="241"/>
      <c r="L1661" s="241"/>
      <c r="M1661" s="241"/>
    </row>
    <row r="1662" spans="2:14" ht="15" customHeight="1" x14ac:dyDescent="0.2">
      <c r="B1662" s="60"/>
      <c r="C1662" s="61"/>
      <c r="D1662" s="61"/>
      <c r="E1662" s="61"/>
      <c r="F1662" s="61"/>
      <c r="G1662" s="61"/>
      <c r="H1662" s="61"/>
      <c r="I1662" s="61"/>
      <c r="J1662" s="61"/>
      <c r="K1662" s="61"/>
      <c r="L1662" s="61"/>
      <c r="M1662" s="61"/>
      <c r="N1662" s="61"/>
    </row>
    <row r="1663" spans="2:14" ht="24.95" customHeight="1" x14ac:dyDescent="0.2">
      <c r="B1663" s="104" t="s">
        <v>36</v>
      </c>
      <c r="C1663" s="104"/>
      <c r="D1663" s="104" t="s">
        <v>113</v>
      </c>
      <c r="E1663" s="104" t="s">
        <v>5</v>
      </c>
      <c r="F1663" s="104" t="s">
        <v>22</v>
      </c>
      <c r="G1663" s="104" t="s">
        <v>7</v>
      </c>
      <c r="H1663" s="104" t="s">
        <v>8</v>
      </c>
      <c r="I1663" s="104" t="s">
        <v>9</v>
      </c>
      <c r="J1663" s="104" t="s">
        <v>10</v>
      </c>
      <c r="K1663" s="104" t="s">
        <v>11</v>
      </c>
      <c r="L1663" s="104" t="s">
        <v>12</v>
      </c>
      <c r="M1663" s="104" t="s">
        <v>14</v>
      </c>
    </row>
    <row r="1664" spans="2:14" ht="24.95" customHeight="1" x14ac:dyDescent="0.2">
      <c r="B1664" s="243" t="s">
        <v>102</v>
      </c>
      <c r="C1664" s="133" t="s">
        <v>60</v>
      </c>
      <c r="D1664" s="179">
        <v>51</v>
      </c>
      <c r="E1664" s="179">
        <v>38</v>
      </c>
      <c r="F1664" s="179">
        <v>50</v>
      </c>
      <c r="G1664" s="179">
        <v>4</v>
      </c>
      <c r="H1664" s="179">
        <v>93</v>
      </c>
      <c r="I1664" s="179">
        <v>37</v>
      </c>
      <c r="J1664" s="179">
        <v>18</v>
      </c>
      <c r="K1664" s="179">
        <v>25</v>
      </c>
      <c r="L1664" s="179">
        <v>25</v>
      </c>
      <c r="M1664" s="174">
        <v>341</v>
      </c>
      <c r="N1664" s="56"/>
    </row>
    <row r="1665" spans="2:14" ht="24.95" customHeight="1" x14ac:dyDescent="0.2">
      <c r="B1665" s="242"/>
      <c r="C1665" s="134" t="s">
        <v>29</v>
      </c>
      <c r="D1665" s="179">
        <v>625</v>
      </c>
      <c r="E1665" s="179">
        <v>785</v>
      </c>
      <c r="F1665" s="179">
        <v>824</v>
      </c>
      <c r="G1665" s="179">
        <v>85</v>
      </c>
      <c r="H1665" s="179">
        <v>1634</v>
      </c>
      <c r="I1665" s="179">
        <v>762</v>
      </c>
      <c r="J1665" s="179">
        <v>253</v>
      </c>
      <c r="K1665" s="179">
        <v>487</v>
      </c>
      <c r="L1665" s="179">
        <v>473</v>
      </c>
      <c r="M1665" s="178">
        <v>5928</v>
      </c>
      <c r="N1665" s="57"/>
    </row>
    <row r="1666" spans="2:14" ht="24.95" customHeight="1" x14ac:dyDescent="0.2">
      <c r="B1666" s="242" t="s">
        <v>103</v>
      </c>
      <c r="C1666" s="134" t="s">
        <v>60</v>
      </c>
      <c r="D1666" s="179">
        <v>26</v>
      </c>
      <c r="E1666" s="179">
        <v>17</v>
      </c>
      <c r="F1666" s="179">
        <v>8</v>
      </c>
      <c r="G1666" s="179">
        <v>8</v>
      </c>
      <c r="H1666" s="179">
        <v>17</v>
      </c>
      <c r="I1666" s="179">
        <v>24</v>
      </c>
      <c r="J1666" s="179">
        <v>19</v>
      </c>
      <c r="K1666" s="179">
        <v>11</v>
      </c>
      <c r="L1666" s="179">
        <v>7</v>
      </c>
      <c r="M1666" s="178">
        <v>137</v>
      </c>
      <c r="N1666" s="7"/>
    </row>
    <row r="1667" spans="2:14" ht="24.95" customHeight="1" x14ac:dyDescent="0.2">
      <c r="B1667" s="242"/>
      <c r="C1667" s="134" t="s">
        <v>29</v>
      </c>
      <c r="D1667" s="179">
        <v>381</v>
      </c>
      <c r="E1667" s="179">
        <v>361</v>
      </c>
      <c r="F1667" s="179">
        <v>204</v>
      </c>
      <c r="G1667" s="179">
        <v>131</v>
      </c>
      <c r="H1667" s="179">
        <v>375</v>
      </c>
      <c r="I1667" s="179">
        <v>420</v>
      </c>
      <c r="J1667" s="179">
        <v>357</v>
      </c>
      <c r="K1667" s="179">
        <v>217</v>
      </c>
      <c r="L1667" s="179">
        <v>66</v>
      </c>
      <c r="M1667" s="178">
        <v>2512</v>
      </c>
      <c r="N1667" s="7"/>
    </row>
    <row r="1668" spans="2:14" ht="24.95" customHeight="1" x14ac:dyDescent="0.2">
      <c r="B1668" s="242" t="s">
        <v>104</v>
      </c>
      <c r="C1668" s="134" t="s">
        <v>60</v>
      </c>
      <c r="D1668" s="179">
        <v>3</v>
      </c>
      <c r="E1668" s="179">
        <v>2</v>
      </c>
      <c r="F1668" s="179">
        <v>7</v>
      </c>
      <c r="G1668" s="179">
        <v>2</v>
      </c>
      <c r="H1668" s="179">
        <v>1</v>
      </c>
      <c r="I1668" s="179">
        <v>1</v>
      </c>
      <c r="J1668" s="179">
        <v>1</v>
      </c>
      <c r="K1668" s="179">
        <v>1</v>
      </c>
      <c r="L1668" s="179">
        <v>0</v>
      </c>
      <c r="M1668" s="178">
        <v>18</v>
      </c>
    </row>
    <row r="1669" spans="2:14" ht="24.95" customHeight="1" x14ac:dyDescent="0.2">
      <c r="B1669" s="242"/>
      <c r="C1669" s="134" t="s">
        <v>29</v>
      </c>
      <c r="D1669" s="179">
        <v>86</v>
      </c>
      <c r="E1669" s="179">
        <v>22</v>
      </c>
      <c r="F1669" s="179">
        <v>153</v>
      </c>
      <c r="G1669" s="179">
        <v>76</v>
      </c>
      <c r="H1669" s="179">
        <v>21</v>
      </c>
      <c r="I1669" s="179">
        <v>16</v>
      </c>
      <c r="J1669" s="179">
        <v>3</v>
      </c>
      <c r="K1669" s="179">
        <v>38</v>
      </c>
      <c r="L1669" s="179">
        <v>0</v>
      </c>
      <c r="M1669" s="178">
        <v>415</v>
      </c>
    </row>
    <row r="1670" spans="2:14" ht="24.95" customHeight="1" x14ac:dyDescent="0.2">
      <c r="B1670" s="242" t="s">
        <v>105</v>
      </c>
      <c r="C1670" s="134" t="s">
        <v>60</v>
      </c>
      <c r="D1670" s="179">
        <v>2</v>
      </c>
      <c r="E1670" s="179">
        <v>0</v>
      </c>
      <c r="F1670" s="179">
        <v>0</v>
      </c>
      <c r="G1670" s="179">
        <v>0</v>
      </c>
      <c r="H1670" s="179">
        <v>0</v>
      </c>
      <c r="I1670" s="179">
        <v>0</v>
      </c>
      <c r="J1670" s="179">
        <v>0</v>
      </c>
      <c r="K1670" s="179">
        <v>0</v>
      </c>
      <c r="L1670" s="179">
        <v>0</v>
      </c>
      <c r="M1670" s="178">
        <v>2</v>
      </c>
    </row>
    <row r="1671" spans="2:14" ht="24.95" customHeight="1" x14ac:dyDescent="0.2">
      <c r="B1671" s="242"/>
      <c r="C1671" s="134" t="s">
        <v>29</v>
      </c>
      <c r="D1671" s="179">
        <v>47</v>
      </c>
      <c r="E1671" s="179">
        <v>0</v>
      </c>
      <c r="F1671" s="179">
        <v>0</v>
      </c>
      <c r="G1671" s="179">
        <v>0</v>
      </c>
      <c r="H1671" s="179">
        <v>0</v>
      </c>
      <c r="I1671" s="179">
        <v>0</v>
      </c>
      <c r="J1671" s="179">
        <v>0</v>
      </c>
      <c r="K1671" s="179">
        <v>0</v>
      </c>
      <c r="L1671" s="179">
        <v>0</v>
      </c>
      <c r="M1671" s="178">
        <v>47</v>
      </c>
    </row>
    <row r="1672" spans="2:14" ht="24.95" customHeight="1" x14ac:dyDescent="0.2">
      <c r="B1672" s="242" t="s">
        <v>106</v>
      </c>
      <c r="C1672" s="134" t="s">
        <v>60</v>
      </c>
      <c r="D1672" s="179">
        <v>0</v>
      </c>
      <c r="E1672" s="179">
        <v>0</v>
      </c>
      <c r="F1672" s="179">
        <v>2</v>
      </c>
      <c r="G1672" s="179">
        <v>0</v>
      </c>
      <c r="H1672" s="179">
        <v>1</v>
      </c>
      <c r="I1672" s="179">
        <v>0</v>
      </c>
      <c r="J1672" s="179">
        <v>0</v>
      </c>
      <c r="K1672" s="179">
        <v>2</v>
      </c>
      <c r="L1672" s="179">
        <v>0</v>
      </c>
      <c r="M1672" s="178">
        <v>5</v>
      </c>
    </row>
    <row r="1673" spans="2:14" ht="24.95" customHeight="1" x14ac:dyDescent="0.2">
      <c r="B1673" s="263"/>
      <c r="C1673" s="132" t="s">
        <v>29</v>
      </c>
      <c r="D1673" s="179">
        <v>0</v>
      </c>
      <c r="E1673" s="179">
        <v>0</v>
      </c>
      <c r="F1673" s="179">
        <v>17</v>
      </c>
      <c r="G1673" s="179">
        <v>0</v>
      </c>
      <c r="H1673" s="179">
        <v>216</v>
      </c>
      <c r="I1673" s="179">
        <v>0</v>
      </c>
      <c r="J1673" s="179">
        <v>0</v>
      </c>
      <c r="K1673" s="179">
        <v>14</v>
      </c>
      <c r="L1673" s="179">
        <v>0</v>
      </c>
      <c r="M1673" s="180">
        <v>247</v>
      </c>
    </row>
    <row r="1674" spans="2:14" ht="24.95" customHeight="1" x14ac:dyDescent="0.2">
      <c r="B1674" s="262" t="s">
        <v>14</v>
      </c>
      <c r="C1674" s="131" t="s">
        <v>60</v>
      </c>
      <c r="D1674" s="181">
        <v>82</v>
      </c>
      <c r="E1674" s="181">
        <v>57</v>
      </c>
      <c r="F1674" s="181">
        <v>67</v>
      </c>
      <c r="G1674" s="181">
        <v>14</v>
      </c>
      <c r="H1674" s="181">
        <v>112</v>
      </c>
      <c r="I1674" s="181">
        <v>62</v>
      </c>
      <c r="J1674" s="181">
        <v>38</v>
      </c>
      <c r="K1674" s="181">
        <v>39</v>
      </c>
      <c r="L1674" s="181">
        <v>32</v>
      </c>
      <c r="M1674" s="181">
        <v>503</v>
      </c>
    </row>
    <row r="1675" spans="2:14" ht="24.95" customHeight="1" x14ac:dyDescent="0.2">
      <c r="B1675" s="262"/>
      <c r="C1675" s="130" t="s">
        <v>29</v>
      </c>
      <c r="D1675" s="171">
        <v>1139</v>
      </c>
      <c r="E1675" s="171">
        <v>1168</v>
      </c>
      <c r="F1675" s="171">
        <v>1198</v>
      </c>
      <c r="G1675" s="171">
        <v>292</v>
      </c>
      <c r="H1675" s="171">
        <v>2246</v>
      </c>
      <c r="I1675" s="171">
        <v>1198</v>
      </c>
      <c r="J1675" s="171">
        <v>613</v>
      </c>
      <c r="K1675" s="171">
        <v>756</v>
      </c>
      <c r="L1675" s="171">
        <v>539</v>
      </c>
      <c r="M1675" s="171">
        <v>9149</v>
      </c>
    </row>
    <row r="1676" spans="2:14" ht="24.95" customHeight="1" x14ac:dyDescent="0.2"/>
    <row r="1677" spans="2:14" ht="24.95" customHeight="1" x14ac:dyDescent="0.2"/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>
      <c r="B1682" s="68"/>
    </row>
    <row r="1683" spans="2:14" ht="24.95" customHeight="1" x14ac:dyDescent="0.2"/>
    <row r="1684" spans="2:14" ht="24.95" customHeight="1" x14ac:dyDescent="0.2"/>
    <row r="1685" spans="2:14" ht="24.95" customHeight="1" x14ac:dyDescent="0.2">
      <c r="M1685" s="56"/>
      <c r="N1685" s="56"/>
    </row>
    <row r="1686" spans="2:14" ht="24.95" customHeight="1" x14ac:dyDescent="0.2">
      <c r="M1686" s="57"/>
      <c r="N1686" s="57"/>
    </row>
    <row r="1687" spans="2:14" ht="24.95" customHeight="1" x14ac:dyDescent="0.2">
      <c r="B1687" s="68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26"/>
      <c r="N1687" s="7"/>
    </row>
    <row r="1688" spans="2:14" ht="24.95" customHeight="1" x14ac:dyDescent="0.2">
      <c r="B1688" s="68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26"/>
      <c r="N1688" s="7"/>
    </row>
    <row r="1689" spans="2:14" ht="24.95" customHeight="1" x14ac:dyDescent="0.2">
      <c r="B1689" s="68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26"/>
    </row>
    <row r="1690" spans="2:14" ht="25.5" customHeight="1" x14ac:dyDescent="0.2">
      <c r="B1690" s="241" t="s">
        <v>112</v>
      </c>
      <c r="C1690" s="241"/>
      <c r="D1690" s="241"/>
      <c r="E1690" s="241"/>
      <c r="F1690" s="241"/>
      <c r="G1690" s="241"/>
      <c r="H1690" s="241"/>
      <c r="I1690" s="241"/>
      <c r="J1690" s="241"/>
      <c r="K1690" s="241"/>
      <c r="L1690" s="241"/>
      <c r="M1690" s="241"/>
    </row>
    <row r="1691" spans="2:14" ht="15" customHeight="1" x14ac:dyDescent="0.2"/>
    <row r="1692" spans="2:14" ht="24.95" customHeight="1" x14ac:dyDescent="0.2">
      <c r="B1692" s="108" t="s">
        <v>49</v>
      </c>
      <c r="C1692" s="104" t="s">
        <v>113</v>
      </c>
      <c r="D1692" s="104" t="s">
        <v>21</v>
      </c>
      <c r="E1692" s="104" t="s">
        <v>22</v>
      </c>
      <c r="F1692" s="104" t="s">
        <v>7</v>
      </c>
      <c r="G1692" s="104" t="s">
        <v>8</v>
      </c>
      <c r="H1692" s="104" t="s">
        <v>9</v>
      </c>
      <c r="I1692" s="104" t="s">
        <v>10</v>
      </c>
      <c r="J1692" s="104" t="s">
        <v>11</v>
      </c>
      <c r="K1692" s="104" t="s">
        <v>12</v>
      </c>
      <c r="L1692" s="104" t="s">
        <v>14</v>
      </c>
    </row>
    <row r="1693" spans="2:14" ht="24.95" customHeight="1" x14ac:dyDescent="0.2">
      <c r="B1693" s="68" t="s">
        <v>23</v>
      </c>
      <c r="C1693" s="179">
        <v>625</v>
      </c>
      <c r="D1693" s="179">
        <v>854</v>
      </c>
      <c r="E1693" s="179">
        <v>1258</v>
      </c>
      <c r="F1693" s="179">
        <v>357</v>
      </c>
      <c r="G1693" s="179">
        <v>755</v>
      </c>
      <c r="H1693" s="179">
        <v>545</v>
      </c>
      <c r="I1693" s="179">
        <v>351</v>
      </c>
      <c r="J1693" s="179">
        <v>907</v>
      </c>
      <c r="K1693" s="179">
        <v>393</v>
      </c>
      <c r="L1693" s="178">
        <v>6045</v>
      </c>
      <c r="N1693" s="35"/>
    </row>
    <row r="1694" spans="2:14" ht="24.95" customHeight="1" x14ac:dyDescent="0.2">
      <c r="B1694" s="109" t="s">
        <v>29</v>
      </c>
      <c r="C1694" s="177">
        <v>60516</v>
      </c>
      <c r="D1694" s="177">
        <v>74179</v>
      </c>
      <c r="E1694" s="177">
        <v>78697</v>
      </c>
      <c r="F1694" s="177">
        <v>29863</v>
      </c>
      <c r="G1694" s="177">
        <v>60347</v>
      </c>
      <c r="H1694" s="177">
        <v>59941</v>
      </c>
      <c r="I1694" s="177">
        <v>29815</v>
      </c>
      <c r="J1694" s="177">
        <v>97891</v>
      </c>
      <c r="K1694" s="177">
        <v>33957</v>
      </c>
      <c r="L1694" s="180">
        <v>525206</v>
      </c>
    </row>
    <row r="1695" spans="2:14" ht="24.95" customHeight="1" x14ac:dyDescent="0.2">
      <c r="B1695" s="34"/>
      <c r="C1695" s="25"/>
      <c r="D1695" s="25"/>
      <c r="E1695" s="25"/>
      <c r="F1695" s="25"/>
      <c r="G1695" s="25"/>
      <c r="H1695" s="25"/>
      <c r="I1695" s="25"/>
      <c r="J1695" s="25"/>
      <c r="K1695" s="25"/>
      <c r="L1695" s="26"/>
      <c r="N1695" s="62"/>
    </row>
    <row r="1696" spans="2:14" ht="24.95" customHeight="1" x14ac:dyDescent="0.2">
      <c r="B1696" s="34"/>
      <c r="C1696" s="63"/>
      <c r="D1696" s="63"/>
      <c r="E1696" s="63"/>
      <c r="F1696" s="63"/>
      <c r="G1696" s="63"/>
      <c r="H1696" s="63"/>
      <c r="I1696" s="63"/>
      <c r="J1696" s="63"/>
      <c r="K1696" s="63"/>
      <c r="L1696" s="64"/>
    </row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x14ac:dyDescent="0.2"/>
    <row r="1722" spans="1:13" ht="24.95" customHeight="1" thickBot="1" x14ac:dyDescent="0.25">
      <c r="M1722" s="15">
        <v>24</v>
      </c>
    </row>
    <row r="1723" spans="1:13" ht="20.100000000000001" customHeight="1" thickTop="1" x14ac:dyDescent="0.2">
      <c r="B1723" s="266" t="s">
        <v>90</v>
      </c>
      <c r="C1723" s="267"/>
      <c r="D1723" s="267"/>
      <c r="E1723" s="267"/>
      <c r="F1723" s="267"/>
      <c r="G1723" s="267"/>
      <c r="H1723" s="267"/>
      <c r="I1723" s="267"/>
      <c r="J1723" s="267"/>
      <c r="K1723" s="267"/>
      <c r="L1723" s="267"/>
      <c r="M1723" s="154"/>
    </row>
    <row r="1724" spans="1:13" ht="20.100000000000001" customHeight="1" thickBot="1" x14ac:dyDescent="0.25">
      <c r="B1724" s="268" t="s">
        <v>154</v>
      </c>
      <c r="C1724" s="269"/>
      <c r="D1724" s="269"/>
      <c r="E1724" s="269"/>
      <c r="F1724" s="269"/>
      <c r="G1724" s="269"/>
      <c r="H1724" s="269"/>
      <c r="I1724" s="269"/>
      <c r="J1724" s="269"/>
      <c r="K1724" s="269"/>
      <c r="L1724" s="269"/>
      <c r="M1724" s="155"/>
    </row>
    <row r="1725" spans="1:13" ht="20.100000000000001" customHeight="1" thickTop="1" thickBot="1" x14ac:dyDescent="0.25">
      <c r="B1725" s="153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53"/>
    </row>
    <row r="1726" spans="1:13" ht="20.100000000000001" customHeight="1" thickTop="1" x14ac:dyDescent="0.2">
      <c r="A1726" s="112"/>
      <c r="B1726" s="118"/>
      <c r="C1726" s="114"/>
      <c r="D1726" s="114"/>
      <c r="E1726" s="114"/>
      <c r="F1726" s="114"/>
      <c r="G1726" s="114"/>
      <c r="H1726" s="114"/>
      <c r="I1726" s="114"/>
      <c r="J1726" s="114"/>
      <c r="K1726" s="114"/>
      <c r="L1726" s="114"/>
      <c r="M1726" s="141"/>
    </row>
    <row r="1727" spans="1:13" s="110" customFormat="1" ht="20.100000000000001" customHeight="1" x14ac:dyDescent="0.2">
      <c r="A1727" s="113"/>
      <c r="B1727" s="117" t="s">
        <v>30</v>
      </c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3"/>
    </row>
    <row r="1728" spans="1:13" s="110" customFormat="1" ht="20.100000000000001" customHeight="1" x14ac:dyDescent="0.2">
      <c r="A1728" s="113"/>
      <c r="B1728" s="111"/>
      <c r="L1728" s="116"/>
      <c r="M1728" s="113"/>
    </row>
    <row r="1729" spans="1:15" s="110" customFormat="1" ht="20.100000000000001" customHeight="1" x14ac:dyDescent="0.2">
      <c r="A1729" s="113"/>
      <c r="B1729" s="259" t="s">
        <v>139</v>
      </c>
      <c r="C1729" s="260"/>
      <c r="D1729" s="261" t="s">
        <v>128</v>
      </c>
      <c r="E1729" s="261"/>
      <c r="F1729" s="261"/>
      <c r="G1729" s="261"/>
      <c r="H1729" s="261"/>
      <c r="I1729" s="261"/>
      <c r="J1729" s="261"/>
      <c r="K1729" s="261"/>
      <c r="L1729" s="261"/>
      <c r="M1729" s="113"/>
    </row>
    <row r="1730" spans="1:15" s="110" customFormat="1" ht="20.100000000000001" customHeight="1" x14ac:dyDescent="0.2">
      <c r="A1730" s="113"/>
      <c r="B1730" s="259"/>
      <c r="C1730" s="260"/>
      <c r="D1730" s="261"/>
      <c r="E1730" s="261"/>
      <c r="F1730" s="261"/>
      <c r="G1730" s="261"/>
      <c r="H1730" s="261"/>
      <c r="I1730" s="261"/>
      <c r="J1730" s="261"/>
      <c r="K1730" s="261"/>
      <c r="L1730" s="261"/>
      <c r="M1730" s="113"/>
    </row>
    <row r="1731" spans="1:15" s="110" customFormat="1" ht="20.100000000000001" customHeight="1" x14ac:dyDescent="0.2">
      <c r="A1731" s="113"/>
      <c r="B1731" s="259" t="s">
        <v>140</v>
      </c>
      <c r="C1731" s="260"/>
      <c r="D1731" s="261" t="s">
        <v>129</v>
      </c>
      <c r="E1731" s="261"/>
      <c r="F1731" s="261"/>
      <c r="G1731" s="261"/>
      <c r="H1731" s="261"/>
      <c r="I1731" s="261"/>
      <c r="J1731" s="261"/>
      <c r="K1731" s="261"/>
      <c r="L1731" s="261"/>
      <c r="M1731" s="113"/>
    </row>
    <row r="1732" spans="1:15" ht="20.100000000000001" customHeight="1" x14ac:dyDescent="0.2">
      <c r="A1732" s="112"/>
      <c r="B1732" s="259"/>
      <c r="C1732" s="260"/>
      <c r="D1732" s="261"/>
      <c r="E1732" s="261"/>
      <c r="F1732" s="261"/>
      <c r="G1732" s="261"/>
      <c r="H1732" s="261"/>
      <c r="I1732" s="261"/>
      <c r="J1732" s="261"/>
      <c r="K1732" s="261"/>
      <c r="L1732" s="261"/>
      <c r="M1732" s="113"/>
    </row>
    <row r="1733" spans="1:15" ht="20.100000000000001" customHeight="1" x14ac:dyDescent="0.2">
      <c r="A1733" s="112"/>
      <c r="B1733" s="259" t="s">
        <v>141</v>
      </c>
      <c r="C1733" s="260"/>
      <c r="D1733" s="261" t="s">
        <v>130</v>
      </c>
      <c r="E1733" s="261"/>
      <c r="F1733" s="261"/>
      <c r="G1733" s="261"/>
      <c r="H1733" s="261"/>
      <c r="I1733" s="261"/>
      <c r="J1733" s="261"/>
      <c r="K1733" s="261"/>
      <c r="L1733" s="261"/>
      <c r="M1733" s="113"/>
    </row>
    <row r="1734" spans="1:15" s="110" customFormat="1" ht="20.100000000000001" customHeight="1" x14ac:dyDescent="0.2">
      <c r="A1734" s="113"/>
      <c r="B1734" s="259"/>
      <c r="C1734" s="260"/>
      <c r="D1734" s="261"/>
      <c r="E1734" s="261"/>
      <c r="F1734" s="261"/>
      <c r="G1734" s="261"/>
      <c r="H1734" s="261"/>
      <c r="I1734" s="261"/>
      <c r="J1734" s="261"/>
      <c r="K1734" s="261"/>
      <c r="L1734" s="261"/>
      <c r="M1734" s="113"/>
    </row>
    <row r="1735" spans="1:15" s="110" customFormat="1" ht="20.100000000000001" customHeight="1" x14ac:dyDescent="0.2">
      <c r="A1735" s="113"/>
      <c r="B1735" s="259" t="s">
        <v>3</v>
      </c>
      <c r="C1735" s="260"/>
      <c r="D1735" s="261" t="s">
        <v>131</v>
      </c>
      <c r="E1735" s="261"/>
      <c r="F1735" s="261"/>
      <c r="G1735" s="261"/>
      <c r="H1735" s="261"/>
      <c r="I1735" s="261"/>
      <c r="J1735" s="261"/>
      <c r="K1735" s="261"/>
      <c r="L1735" s="261"/>
      <c r="M1735" s="113"/>
    </row>
    <row r="1736" spans="1:15" s="110" customFormat="1" ht="20.100000000000001" customHeight="1" x14ac:dyDescent="0.2">
      <c r="A1736" s="113"/>
      <c r="B1736" s="259"/>
      <c r="C1736" s="260"/>
      <c r="D1736" s="261"/>
      <c r="E1736" s="261"/>
      <c r="F1736" s="261"/>
      <c r="G1736" s="261"/>
      <c r="H1736" s="261"/>
      <c r="I1736" s="261"/>
      <c r="J1736" s="261"/>
      <c r="K1736" s="261"/>
      <c r="L1736" s="261"/>
      <c r="M1736" s="113"/>
    </row>
    <row r="1737" spans="1:15" s="110" customFormat="1" ht="20.100000000000001" customHeight="1" thickBot="1" x14ac:dyDescent="0.25">
      <c r="A1737" s="113"/>
      <c r="B1737" s="143"/>
      <c r="C1737" s="144"/>
      <c r="D1737" s="144"/>
      <c r="E1737" s="144"/>
      <c r="F1737" s="144"/>
      <c r="G1737" s="144"/>
      <c r="H1737" s="144"/>
      <c r="I1737" s="144"/>
      <c r="J1737" s="144"/>
      <c r="K1737" s="144"/>
      <c r="L1737" s="144"/>
      <c r="M1737" s="145"/>
    </row>
    <row r="1738" spans="1:15" s="110" customFormat="1" ht="20.100000000000001" customHeight="1" thickTop="1" thickBot="1" x14ac:dyDescent="0.25">
      <c r="B1738" s="142"/>
      <c r="C1738" s="115"/>
      <c r="D1738" s="115"/>
      <c r="E1738" s="115"/>
      <c r="F1738" s="115"/>
      <c r="G1738" s="115"/>
      <c r="H1738" s="115"/>
      <c r="I1738" s="115"/>
      <c r="J1738" s="115"/>
      <c r="K1738" s="115"/>
      <c r="L1738" s="115"/>
      <c r="M1738" s="146"/>
    </row>
    <row r="1739" spans="1:15" s="110" customFormat="1" ht="20.100000000000001" customHeight="1" thickTop="1" x14ac:dyDescent="0.2">
      <c r="B1739" s="147"/>
      <c r="C1739" s="148"/>
      <c r="D1739" s="148"/>
      <c r="E1739" s="148"/>
      <c r="F1739" s="148"/>
      <c r="G1739" s="148"/>
      <c r="H1739" s="148"/>
      <c r="I1739" s="148"/>
      <c r="J1739" s="148"/>
      <c r="K1739" s="148"/>
      <c r="L1739" s="148"/>
      <c r="M1739" s="149"/>
    </row>
    <row r="1740" spans="1:15" s="110" customFormat="1" ht="20.100000000000001" customHeight="1" x14ac:dyDescent="0.2">
      <c r="B1740" s="150" t="s">
        <v>124</v>
      </c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51"/>
    </row>
    <row r="1741" spans="1:15" s="110" customFormat="1" ht="20.100000000000001" customHeight="1" x14ac:dyDescent="0.2">
      <c r="B1741" s="152"/>
      <c r="L1741" s="116"/>
      <c r="M1741" s="151"/>
    </row>
    <row r="1742" spans="1:15" s="110" customFormat="1" ht="20.100000000000001" customHeight="1" x14ac:dyDescent="0.2">
      <c r="B1742" s="255" t="s">
        <v>142</v>
      </c>
      <c r="C1742" s="256"/>
      <c r="D1742" s="261" t="s">
        <v>132</v>
      </c>
      <c r="E1742" s="261"/>
      <c r="F1742" s="261"/>
      <c r="G1742" s="261"/>
      <c r="H1742" s="261"/>
      <c r="I1742" s="261"/>
      <c r="J1742" s="261"/>
      <c r="K1742" s="261"/>
      <c r="L1742" s="261"/>
      <c r="M1742" s="151"/>
    </row>
    <row r="1743" spans="1:15" s="110" customFormat="1" ht="20.100000000000001" customHeight="1" x14ac:dyDescent="0.2">
      <c r="B1743" s="255"/>
      <c r="C1743" s="256"/>
      <c r="D1743" s="261"/>
      <c r="E1743" s="261"/>
      <c r="F1743" s="261"/>
      <c r="G1743" s="261"/>
      <c r="H1743" s="261"/>
      <c r="I1743" s="261"/>
      <c r="J1743" s="261"/>
      <c r="K1743" s="261"/>
      <c r="L1743" s="261"/>
      <c r="M1743" s="151"/>
    </row>
    <row r="1744" spans="1:15" ht="20.100000000000001" customHeight="1" x14ac:dyDescent="0.2">
      <c r="B1744" s="255" t="s">
        <v>143</v>
      </c>
      <c r="C1744" s="256"/>
      <c r="D1744" s="257" t="s">
        <v>133</v>
      </c>
      <c r="E1744" s="257"/>
      <c r="F1744" s="257"/>
      <c r="G1744" s="257"/>
      <c r="H1744" s="257"/>
      <c r="I1744" s="257"/>
      <c r="J1744" s="257"/>
      <c r="K1744" s="257"/>
      <c r="L1744" s="257"/>
      <c r="M1744" s="258"/>
      <c r="N1744" s="110"/>
      <c r="O1744" s="110"/>
    </row>
    <row r="1745" spans="2:15" ht="20.100000000000001" customHeight="1" x14ac:dyDescent="0.2">
      <c r="B1745" s="255"/>
      <c r="C1745" s="256"/>
      <c r="D1745" s="257"/>
      <c r="E1745" s="257"/>
      <c r="F1745" s="257"/>
      <c r="G1745" s="257"/>
      <c r="H1745" s="257"/>
      <c r="I1745" s="257"/>
      <c r="J1745" s="257"/>
      <c r="K1745" s="257"/>
      <c r="L1745" s="257"/>
      <c r="M1745" s="258"/>
      <c r="N1745" s="110"/>
      <c r="O1745" s="110"/>
    </row>
    <row r="1746" spans="2:15" ht="20.100000000000001" customHeight="1" x14ac:dyDescent="0.2">
      <c r="B1746" s="255" t="s">
        <v>144</v>
      </c>
      <c r="C1746" s="256"/>
      <c r="D1746" s="257" t="s">
        <v>134</v>
      </c>
      <c r="E1746" s="257"/>
      <c r="F1746" s="257"/>
      <c r="G1746" s="257"/>
      <c r="H1746" s="257"/>
      <c r="I1746" s="257"/>
      <c r="J1746" s="257"/>
      <c r="K1746" s="257"/>
      <c r="L1746" s="257"/>
      <c r="M1746" s="151"/>
      <c r="N1746" s="110"/>
      <c r="O1746" s="110"/>
    </row>
    <row r="1747" spans="2:15" ht="20.100000000000001" customHeight="1" x14ac:dyDescent="0.2">
      <c r="B1747" s="255"/>
      <c r="C1747" s="256"/>
      <c r="D1747" s="257"/>
      <c r="E1747" s="257"/>
      <c r="F1747" s="257"/>
      <c r="G1747" s="257"/>
      <c r="H1747" s="257"/>
      <c r="I1747" s="257"/>
      <c r="J1747" s="257"/>
      <c r="K1747" s="257"/>
      <c r="L1747" s="257"/>
      <c r="M1747" s="151"/>
      <c r="N1747" s="110"/>
      <c r="O1747" s="110"/>
    </row>
    <row r="1748" spans="2:15" ht="20.100000000000001" customHeight="1" x14ac:dyDescent="0.2">
      <c r="B1748" s="255" t="s">
        <v>145</v>
      </c>
      <c r="C1748" s="256"/>
      <c r="D1748" s="257" t="s">
        <v>135</v>
      </c>
      <c r="E1748" s="257"/>
      <c r="F1748" s="257"/>
      <c r="G1748" s="257"/>
      <c r="H1748" s="257"/>
      <c r="I1748" s="257"/>
      <c r="J1748" s="257"/>
      <c r="K1748" s="257"/>
      <c r="L1748" s="257"/>
      <c r="M1748" s="151"/>
      <c r="N1748" s="110"/>
      <c r="O1748" s="110"/>
    </row>
    <row r="1749" spans="2:15" ht="20.100000000000001" customHeight="1" x14ac:dyDescent="0.2">
      <c r="B1749" s="255"/>
      <c r="C1749" s="256"/>
      <c r="D1749" s="257"/>
      <c r="E1749" s="257"/>
      <c r="F1749" s="257"/>
      <c r="G1749" s="257"/>
      <c r="H1749" s="257"/>
      <c r="I1749" s="257"/>
      <c r="J1749" s="257"/>
      <c r="K1749" s="257"/>
      <c r="L1749" s="257"/>
      <c r="M1749" s="151"/>
      <c r="N1749" s="110"/>
      <c r="O1749" s="110"/>
    </row>
    <row r="1750" spans="2:15" ht="20.100000000000001" customHeight="1" x14ac:dyDescent="0.2">
      <c r="B1750" s="255" t="s">
        <v>146</v>
      </c>
      <c r="C1750" s="256"/>
      <c r="D1750" s="257" t="s">
        <v>136</v>
      </c>
      <c r="E1750" s="257"/>
      <c r="F1750" s="257"/>
      <c r="G1750" s="257"/>
      <c r="H1750" s="257"/>
      <c r="I1750" s="257"/>
      <c r="J1750" s="257"/>
      <c r="K1750" s="257"/>
      <c r="L1750" s="257"/>
      <c r="M1750" s="151"/>
      <c r="N1750" s="110"/>
      <c r="O1750" s="110"/>
    </row>
    <row r="1751" spans="2:15" ht="20.100000000000001" customHeight="1" x14ac:dyDescent="0.2">
      <c r="B1751" s="255"/>
      <c r="C1751" s="256"/>
      <c r="D1751" s="257"/>
      <c r="E1751" s="257"/>
      <c r="F1751" s="257"/>
      <c r="G1751" s="257"/>
      <c r="H1751" s="257"/>
      <c r="I1751" s="257"/>
      <c r="J1751" s="257"/>
      <c r="K1751" s="257"/>
      <c r="L1751" s="257"/>
      <c r="M1751" s="151"/>
      <c r="N1751" s="110"/>
      <c r="O1751" s="110"/>
    </row>
    <row r="1752" spans="2:15" ht="20.100000000000001" customHeight="1" x14ac:dyDescent="0.2">
      <c r="B1752" s="255" t="s">
        <v>147</v>
      </c>
      <c r="C1752" s="256"/>
      <c r="D1752" s="257" t="s">
        <v>137</v>
      </c>
      <c r="E1752" s="257"/>
      <c r="F1752" s="257"/>
      <c r="G1752" s="257"/>
      <c r="H1752" s="257"/>
      <c r="I1752" s="257"/>
      <c r="J1752" s="257"/>
      <c r="K1752" s="257"/>
      <c r="L1752" s="257"/>
      <c r="M1752" s="151"/>
      <c r="N1752" s="110"/>
      <c r="O1752" s="110"/>
    </row>
    <row r="1753" spans="2:15" ht="20.100000000000001" customHeight="1" x14ac:dyDescent="0.2">
      <c r="B1753" s="255"/>
      <c r="C1753" s="256"/>
      <c r="D1753" s="257"/>
      <c r="E1753" s="257"/>
      <c r="F1753" s="257"/>
      <c r="G1753" s="257"/>
      <c r="H1753" s="257"/>
      <c r="I1753" s="257"/>
      <c r="J1753" s="257"/>
      <c r="K1753" s="257"/>
      <c r="L1753" s="257"/>
      <c r="M1753" s="151"/>
      <c r="N1753" s="110"/>
      <c r="O1753" s="110"/>
    </row>
    <row r="1754" spans="2:15" ht="20.100000000000001" customHeight="1" x14ac:dyDescent="0.2">
      <c r="B1754" s="255" t="s">
        <v>148</v>
      </c>
      <c r="C1754" s="256"/>
      <c r="D1754" s="257" t="s">
        <v>138</v>
      </c>
      <c r="E1754" s="257"/>
      <c r="F1754" s="257"/>
      <c r="G1754" s="257"/>
      <c r="H1754" s="257"/>
      <c r="I1754" s="257"/>
      <c r="J1754" s="257"/>
      <c r="K1754" s="257"/>
      <c r="L1754" s="257"/>
      <c r="M1754" s="258"/>
    </row>
    <row r="1755" spans="2:15" ht="20.100000000000001" customHeight="1" thickBot="1" x14ac:dyDescent="0.25">
      <c r="B1755" s="270"/>
      <c r="C1755" s="271"/>
      <c r="D1755" s="264"/>
      <c r="E1755" s="264"/>
      <c r="F1755" s="264"/>
      <c r="G1755" s="264"/>
      <c r="H1755" s="264"/>
      <c r="I1755" s="264"/>
      <c r="J1755" s="264"/>
      <c r="K1755" s="264"/>
      <c r="L1755" s="264"/>
      <c r="M1755" s="265"/>
    </row>
    <row r="1756" spans="2:15" ht="35.1" customHeight="1" thickTop="1" x14ac:dyDescent="0.2">
      <c r="B1756" s="102"/>
      <c r="C1756" s="102"/>
      <c r="D1756" s="102"/>
      <c r="E1756" s="102"/>
      <c r="F1756" s="102"/>
      <c r="G1756" s="102"/>
      <c r="H1756" s="102"/>
      <c r="I1756" s="102"/>
      <c r="J1756" s="102"/>
      <c r="K1756" s="102"/>
      <c r="L1756" s="102"/>
      <c r="M1756" s="102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01"/>
      <c r="C1791" s="101"/>
      <c r="D1791" s="101"/>
      <c r="E1791" s="101"/>
      <c r="F1791" s="101"/>
      <c r="G1791" s="101"/>
      <c r="H1791" s="101"/>
      <c r="I1791" s="101"/>
      <c r="J1791" s="101"/>
      <c r="K1791" s="101"/>
      <c r="L1791" s="101"/>
      <c r="M1791" s="101"/>
    </row>
    <row r="1792" spans="2:13" ht="20.100000000000001" customHeight="1" x14ac:dyDescent="0.2"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</row>
    <row r="1793" spans="2:15" ht="20.100000000000001" customHeight="1" x14ac:dyDescent="0.2">
      <c r="B1793" s="101"/>
      <c r="C1793" s="101"/>
      <c r="D1793" s="101"/>
      <c r="E1793" s="101"/>
      <c r="F1793" s="101"/>
      <c r="G1793" s="101"/>
      <c r="H1793" s="101"/>
      <c r="I1793" s="101"/>
      <c r="J1793" s="101"/>
      <c r="K1793" s="101"/>
      <c r="L1793" s="101"/>
      <c r="M1793" s="101"/>
    </row>
    <row r="1794" spans="2:15" ht="20.100000000000001" customHeight="1" x14ac:dyDescent="0.2">
      <c r="B1794" s="99"/>
      <c r="C1794" s="99"/>
      <c r="D1794" s="99"/>
      <c r="E1794" s="99"/>
      <c r="F1794" s="99"/>
      <c r="G1794" s="99"/>
      <c r="H1794" s="99"/>
      <c r="I1794" s="99"/>
      <c r="J1794" s="99"/>
      <c r="K1794" s="99"/>
      <c r="L1794" s="99"/>
      <c r="M1794" s="99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</row>
    <row r="1797" spans="2:15" ht="20.100000000000001" customHeight="1" x14ac:dyDescent="0.2">
      <c r="B1797" s="101"/>
      <c r="C1797" s="101"/>
      <c r="D1797" s="101"/>
      <c r="E1797" s="101"/>
      <c r="F1797" s="101"/>
      <c r="G1797" s="101"/>
      <c r="H1797" s="101"/>
      <c r="I1797" s="101"/>
      <c r="J1797" s="101"/>
      <c r="K1797" s="101"/>
      <c r="L1797" s="101"/>
      <c r="M1797" s="101"/>
    </row>
    <row r="1798" spans="2:15" ht="20.100000000000001" customHeight="1" x14ac:dyDescent="0.2">
      <c r="B1798" s="99" t="s">
        <v>127</v>
      </c>
      <c r="C1798" s="99"/>
      <c r="D1798" s="99"/>
      <c r="E1798" s="99"/>
      <c r="F1798" s="99"/>
      <c r="G1798" s="99"/>
      <c r="H1798" s="99"/>
      <c r="I1798" s="99"/>
      <c r="J1798" s="99"/>
      <c r="K1798" s="99"/>
      <c r="L1798" s="99"/>
      <c r="M1798" s="99"/>
      <c r="N1798" s="80"/>
      <c r="O1798" s="80"/>
    </row>
    <row r="1799" spans="2:15" s="65" customFormat="1" ht="20.100000000000001" customHeight="1" x14ac:dyDescent="0.2">
      <c r="B1799" s="101"/>
      <c r="C1799" s="101"/>
      <c r="D1799" s="101"/>
      <c r="E1799" s="101"/>
      <c r="F1799" s="101"/>
      <c r="G1799" s="101"/>
      <c r="H1799" s="101"/>
      <c r="I1799" s="101"/>
      <c r="J1799" s="101"/>
      <c r="K1799" s="101"/>
      <c r="L1799" s="101"/>
      <c r="M1799" s="101"/>
      <c r="N1799" s="8"/>
      <c r="O1799" s="8"/>
    </row>
    <row r="1800" spans="2:15" ht="20.100000000000001" customHeight="1" x14ac:dyDescent="0.2"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</row>
    <row r="1826" spans="2:13" ht="20.100000000000001" customHeight="1" x14ac:dyDescent="0.2">
      <c r="B1826" s="101"/>
      <c r="C1826" s="101"/>
      <c r="D1826" s="101"/>
      <c r="E1826" s="101"/>
      <c r="F1826" s="101"/>
      <c r="G1826" s="101"/>
      <c r="H1826" s="101"/>
      <c r="I1826" s="101"/>
      <c r="J1826" s="101"/>
      <c r="K1826" s="101"/>
      <c r="L1826" s="101"/>
      <c r="M1826" s="101"/>
    </row>
    <row r="1827" spans="2:13" ht="20.100000000000001" customHeight="1" x14ac:dyDescent="0.2">
      <c r="B1827" s="101"/>
      <c r="C1827" s="101"/>
      <c r="D1827" s="101"/>
      <c r="E1827" s="101"/>
      <c r="F1827" s="101"/>
      <c r="G1827" s="101"/>
      <c r="H1827" s="101"/>
      <c r="I1827" s="101"/>
      <c r="J1827" s="101"/>
      <c r="K1827" s="101"/>
      <c r="L1827" s="101"/>
      <c r="M1827" s="101"/>
    </row>
    <row r="1828" spans="2:13" ht="20.100000000000001" customHeight="1" x14ac:dyDescent="0.2"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</row>
    <row r="1829" spans="2:13" ht="20.100000000000001" customHeight="1" x14ac:dyDescent="0.2"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</row>
    <row r="1830" spans="2:13" ht="20.100000000000001" customHeight="1" x14ac:dyDescent="0.2"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</row>
    <row r="1831" spans="2:13" ht="20.100000000000001" customHeight="1" x14ac:dyDescent="0.2"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</row>
    <row r="1832" spans="2:13" ht="20.100000000000001" customHeight="1" x14ac:dyDescent="0.2"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</row>
    <row r="1833" spans="2:13" ht="20.100000000000001" customHeight="1" x14ac:dyDescent="0.2"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</row>
    <row r="1834" spans="2:13" ht="20.100000000000001" customHeight="1" x14ac:dyDescent="0.2"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</row>
    <row r="1835" spans="2:13" ht="20.100000000000001" customHeight="1" x14ac:dyDescent="0.2"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</row>
    <row r="1836" spans="2:13" ht="20.100000000000001" customHeight="1" x14ac:dyDescent="0.2"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</row>
    <row r="1837" spans="2:13" ht="20.100000000000001" customHeight="1" x14ac:dyDescent="0.2"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</row>
    <row r="1838" spans="2:13" ht="20.100000000000001" customHeight="1" x14ac:dyDescent="0.2"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</row>
    <row r="1839" spans="2:13" ht="20.100000000000001" customHeight="1" x14ac:dyDescent="0.2"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</row>
    <row r="1840" spans="2:13" ht="20.100000000000001" customHeight="1" x14ac:dyDescent="0.2"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</row>
    <row r="1841" spans="2:13" ht="20.100000000000001" customHeight="1" x14ac:dyDescent="0.2"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</row>
    <row r="1842" spans="2:13" ht="20.100000000000001" customHeight="1" x14ac:dyDescent="0.2"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</row>
    <row r="1843" spans="2:13" ht="20.100000000000001" customHeight="1" x14ac:dyDescent="0.2"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</row>
    <row r="1844" spans="2:13" ht="20.100000000000001" customHeight="1" x14ac:dyDescent="0.2"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</row>
    <row r="1845" spans="2:13" ht="20.100000000000001" customHeight="1" x14ac:dyDescent="0.2"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</row>
    <row r="1846" spans="2:13" ht="20.100000000000001" customHeight="1" x14ac:dyDescent="0.2"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</row>
    <row r="1847" spans="2:13" ht="20.100000000000001" customHeight="1" x14ac:dyDescent="0.2"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</row>
    <row r="1848" spans="2:13" ht="20.100000000000001" customHeight="1" x14ac:dyDescent="0.2"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</row>
    <row r="1849" spans="2:13" ht="20.100000000000001" customHeight="1" x14ac:dyDescent="0.2"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</row>
    <row r="1850" spans="2:13" ht="20.100000000000001" customHeight="1" x14ac:dyDescent="0.2"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</row>
    <row r="1851" spans="2:13" ht="20.100000000000001" customHeight="1" x14ac:dyDescent="0.2"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</row>
    <row r="1852" spans="2:13" ht="20.100000000000001" customHeight="1" x14ac:dyDescent="0.2"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</row>
    <row r="1853" spans="2:13" ht="20.100000000000001" customHeight="1" x14ac:dyDescent="0.2"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</row>
    <row r="1854" spans="2:13" ht="20.100000000000001" customHeight="1" x14ac:dyDescent="0.2"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</row>
    <row r="1855" spans="2:13" ht="20.100000000000001" customHeight="1" x14ac:dyDescent="0.2"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</row>
    <row r="1856" spans="2:13" ht="20.100000000000001" customHeight="1" x14ac:dyDescent="0.2"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</row>
    <row r="1857" spans="2:14" ht="20.100000000000001" customHeight="1" x14ac:dyDescent="0.2"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</row>
    <row r="1858" spans="2:14" ht="20.100000000000001" customHeight="1" x14ac:dyDescent="0.2"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</row>
    <row r="1859" spans="2:14" ht="20.100000000000001" customHeight="1" x14ac:dyDescent="0.2"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</row>
    <row r="1860" spans="2:14" ht="20.100000000000001" customHeight="1" x14ac:dyDescent="0.2"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</row>
    <row r="1861" spans="2:14" ht="20.100000000000001" customHeight="1" x14ac:dyDescent="0.2"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</row>
    <row r="1862" spans="2:14" ht="19.5" customHeight="1" x14ac:dyDescent="0.2"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</row>
    <row r="1863" spans="2:14" ht="20.100000000000001" customHeight="1" x14ac:dyDescent="0.2"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31"/>
    </row>
    <row r="1864" spans="2:14" ht="20.100000000000001" customHeight="1" x14ac:dyDescent="0.2"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31"/>
    </row>
    <row r="1865" spans="2:14" ht="20.100000000000001" customHeight="1" x14ac:dyDescent="0.2"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</row>
    <row r="1866" spans="2:14" ht="20.100000000000001" customHeight="1" x14ac:dyDescent="0.2"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</row>
    <row r="1867" spans="2:14" ht="20.100000000000001" customHeight="1" x14ac:dyDescent="0.2"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</row>
    <row r="1868" spans="2:14" ht="20.100000000000001" customHeight="1" x14ac:dyDescent="0.2"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</row>
    <row r="1869" spans="2:14" ht="30" customHeight="1" x14ac:dyDescent="0.2"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</row>
    <row r="1870" spans="2:14" ht="30" customHeight="1" x14ac:dyDescent="0.2">
      <c r="B1870" s="124"/>
      <c r="C1870" s="124"/>
      <c r="D1870" s="124"/>
      <c r="E1870" s="124"/>
      <c r="F1870" s="124"/>
      <c r="G1870" s="124"/>
      <c r="H1870" s="124"/>
      <c r="I1870" s="124"/>
      <c r="J1870" s="124"/>
      <c r="K1870" s="124"/>
      <c r="L1870" s="124"/>
      <c r="M1870" s="124"/>
      <c r="N1870" s="82"/>
    </row>
    <row r="1871" spans="2:14" ht="30" customHeight="1" x14ac:dyDescent="0.2">
      <c r="B1871" s="125" t="s">
        <v>153</v>
      </c>
      <c r="C1871" s="125"/>
      <c r="D1871" s="125"/>
      <c r="E1871" s="125"/>
      <c r="F1871" s="125"/>
      <c r="G1871" s="125"/>
      <c r="H1871" s="125"/>
      <c r="I1871" s="125"/>
      <c r="J1871" s="125"/>
      <c r="K1871" s="125"/>
      <c r="L1871" s="125"/>
      <c r="M1871" s="125"/>
      <c r="N1871" s="83"/>
    </row>
    <row r="1872" spans="2:14" ht="30" customHeight="1" x14ac:dyDescent="0.2"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</row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  <row r="1891" ht="20.100000000000001" customHeight="1" x14ac:dyDescent="0.2"/>
  </sheetData>
  <sortState ref="B295:C308">
    <sortCondition descending="1" ref="C295:C308"/>
  </sortState>
  <mergeCells count="651">
    <mergeCell ref="C1341:D1341"/>
    <mergeCell ref="E1341:F1341"/>
    <mergeCell ref="G1341:H1341"/>
    <mergeCell ref="I1341:J1341"/>
    <mergeCell ref="C1340:D1340"/>
    <mergeCell ref="E1340:F1340"/>
    <mergeCell ref="G1340:H1340"/>
    <mergeCell ref="I1340:J1340"/>
    <mergeCell ref="E1356:F1356"/>
    <mergeCell ref="G1356:H1356"/>
    <mergeCell ref="C1356:D1356"/>
    <mergeCell ref="B1354:H1354"/>
    <mergeCell ref="C1355:D1355"/>
    <mergeCell ref="B1337:J1337"/>
    <mergeCell ref="C1338:D1338"/>
    <mergeCell ref="E1338:F1338"/>
    <mergeCell ref="G1338:H1338"/>
    <mergeCell ref="I1338:J1338"/>
    <mergeCell ref="C1339:D1339"/>
    <mergeCell ref="E1339:F1339"/>
    <mergeCell ref="G1339:H1339"/>
    <mergeCell ref="I1339:J1339"/>
    <mergeCell ref="G1217:H1217"/>
    <mergeCell ref="I1217:J1217"/>
    <mergeCell ref="E1323:F1323"/>
    <mergeCell ref="B1322:H1322"/>
    <mergeCell ref="C1260:D1260"/>
    <mergeCell ref="F1295:H1295"/>
    <mergeCell ref="G1323:H1323"/>
    <mergeCell ref="C1326:D1326"/>
    <mergeCell ref="E1326:F1326"/>
    <mergeCell ref="G1326:H1326"/>
    <mergeCell ref="I1216:J1216"/>
    <mergeCell ref="C1216:D1216"/>
    <mergeCell ref="E1216:F1216"/>
    <mergeCell ref="G1216:H1216"/>
    <mergeCell ref="E1215:F1215"/>
    <mergeCell ref="G1215:H1215"/>
    <mergeCell ref="I1215:J1215"/>
    <mergeCell ref="C1325:D1325"/>
    <mergeCell ref="E1325:F1325"/>
    <mergeCell ref="G1325:H1325"/>
    <mergeCell ref="C1324:D1324"/>
    <mergeCell ref="E1324:F1324"/>
    <mergeCell ref="G1324:H1324"/>
    <mergeCell ref="C1217:D1217"/>
    <mergeCell ref="E1217:F1217"/>
    <mergeCell ref="E1258:F1258"/>
    <mergeCell ref="G1258:H1258"/>
    <mergeCell ref="C1234:D1234"/>
    <mergeCell ref="E1234:F1234"/>
    <mergeCell ref="G1234:H1234"/>
    <mergeCell ref="C1257:D1257"/>
    <mergeCell ref="E1257:F1257"/>
    <mergeCell ref="G1257:H1257"/>
    <mergeCell ref="B1256:J1256"/>
    <mergeCell ref="E733:F733"/>
    <mergeCell ref="G733:H733"/>
    <mergeCell ref="E1008:F1008"/>
    <mergeCell ref="C985:D985"/>
    <mergeCell ref="E985:F985"/>
    <mergeCell ref="G985:H985"/>
    <mergeCell ref="C1008:D1008"/>
    <mergeCell ref="C984:D984"/>
    <mergeCell ref="E984:F984"/>
    <mergeCell ref="G984:H984"/>
    <mergeCell ref="C983:D983"/>
    <mergeCell ref="E983:F983"/>
    <mergeCell ref="G983:H983"/>
    <mergeCell ref="E758:F758"/>
    <mergeCell ref="C949:D949"/>
    <mergeCell ref="E949:F949"/>
    <mergeCell ref="B823:H823"/>
    <mergeCell ref="C824:D824"/>
    <mergeCell ref="B821:M821"/>
    <mergeCell ref="E824:F824"/>
    <mergeCell ref="G824:H824"/>
    <mergeCell ref="G949:H949"/>
    <mergeCell ref="C842:D842"/>
    <mergeCell ref="E842:F842"/>
    <mergeCell ref="B696:M696"/>
    <mergeCell ref="B698:H698"/>
    <mergeCell ref="C699:D699"/>
    <mergeCell ref="E699:F699"/>
    <mergeCell ref="I716:J716"/>
    <mergeCell ref="G715:H715"/>
    <mergeCell ref="E715:F715"/>
    <mergeCell ref="C715:D715"/>
    <mergeCell ref="E716:F716"/>
    <mergeCell ref="C702:D702"/>
    <mergeCell ref="B710:L710"/>
    <mergeCell ref="G699:H699"/>
    <mergeCell ref="I698:N698"/>
    <mergeCell ref="E702:F702"/>
    <mergeCell ref="G702:H702"/>
    <mergeCell ref="C607:D607"/>
    <mergeCell ref="E607:F607"/>
    <mergeCell ref="G607:H607"/>
    <mergeCell ref="C608:D608"/>
    <mergeCell ref="E608:F608"/>
    <mergeCell ref="G608:H608"/>
    <mergeCell ref="C609:D609"/>
    <mergeCell ref="E609:F609"/>
    <mergeCell ref="G609:H609"/>
    <mergeCell ref="F30:K32"/>
    <mergeCell ref="B13:K13"/>
    <mergeCell ref="B14:K14"/>
    <mergeCell ref="C358:D358"/>
    <mergeCell ref="E358:F358"/>
    <mergeCell ref="B357:H357"/>
    <mergeCell ref="G358:H358"/>
    <mergeCell ref="C361:D361"/>
    <mergeCell ref="E361:F361"/>
    <mergeCell ref="G361:H361"/>
    <mergeCell ref="B232:M232"/>
    <mergeCell ref="B234:M234"/>
    <mergeCell ref="B329:M329"/>
    <mergeCell ref="B355:M355"/>
    <mergeCell ref="C360:D360"/>
    <mergeCell ref="E360:F360"/>
    <mergeCell ref="G359:H359"/>
    <mergeCell ref="C359:D359"/>
    <mergeCell ref="E359:F359"/>
    <mergeCell ref="G360:H360"/>
    <mergeCell ref="I717:J717"/>
    <mergeCell ref="B729:M729"/>
    <mergeCell ref="C732:D732"/>
    <mergeCell ref="E732:F732"/>
    <mergeCell ref="C735:D735"/>
    <mergeCell ref="C734:D734"/>
    <mergeCell ref="B713:J713"/>
    <mergeCell ref="C714:D714"/>
    <mergeCell ref="E714:F714"/>
    <mergeCell ref="I714:J714"/>
    <mergeCell ref="G714:H714"/>
    <mergeCell ref="I715:J715"/>
    <mergeCell ref="C716:D716"/>
    <mergeCell ref="G716:H716"/>
    <mergeCell ref="I731:N731"/>
    <mergeCell ref="G734:H734"/>
    <mergeCell ref="C733:D733"/>
    <mergeCell ref="E734:F734"/>
    <mergeCell ref="C717:D717"/>
    <mergeCell ref="E717:F717"/>
    <mergeCell ref="G717:H717"/>
    <mergeCell ref="G732:H732"/>
    <mergeCell ref="G735:H735"/>
    <mergeCell ref="E735:F735"/>
    <mergeCell ref="B1230:H1230"/>
    <mergeCell ref="C1231:D1231"/>
    <mergeCell ref="C1202:D1202"/>
    <mergeCell ref="E1202:F1202"/>
    <mergeCell ref="C1092:D1092"/>
    <mergeCell ref="E1092:F1092"/>
    <mergeCell ref="G1092:H1092"/>
    <mergeCell ref="I1092:J1092"/>
    <mergeCell ref="C982:D982"/>
    <mergeCell ref="E982:F982"/>
    <mergeCell ref="B1104:M1104"/>
    <mergeCell ref="G1091:H1091"/>
    <mergeCell ref="I1091:J1091"/>
    <mergeCell ref="C1090:D1090"/>
    <mergeCell ref="C1091:D1091"/>
    <mergeCell ref="E1091:F1091"/>
    <mergeCell ref="B1171:B1172"/>
    <mergeCell ref="E1201:F1201"/>
    <mergeCell ref="G1201:H1201"/>
    <mergeCell ref="C1201:D1201"/>
    <mergeCell ref="C1200:D1200"/>
    <mergeCell ref="E1200:F1200"/>
    <mergeCell ref="G1200:H1200"/>
    <mergeCell ref="C1215:D1215"/>
    <mergeCell ref="G842:H842"/>
    <mergeCell ref="C827:D827"/>
    <mergeCell ref="E839:F839"/>
    <mergeCell ref="C1110:D1110"/>
    <mergeCell ref="E1107:F1107"/>
    <mergeCell ref="G1107:H1107"/>
    <mergeCell ref="C1108:D1108"/>
    <mergeCell ref="E1108:F1108"/>
    <mergeCell ref="G1108:H1108"/>
    <mergeCell ref="B1106:H1106"/>
    <mergeCell ref="C1107:D1107"/>
    <mergeCell ref="E1090:F1090"/>
    <mergeCell ref="G1090:H1090"/>
    <mergeCell ref="B854:M854"/>
    <mergeCell ref="E860:F860"/>
    <mergeCell ref="B856:H856"/>
    <mergeCell ref="C857:D857"/>
    <mergeCell ref="E857:F857"/>
    <mergeCell ref="G857:H857"/>
    <mergeCell ref="B882:J882"/>
    <mergeCell ref="I883:J883"/>
    <mergeCell ref="C860:D860"/>
    <mergeCell ref="E883:F883"/>
    <mergeCell ref="B1046:B1047"/>
    <mergeCell ref="C1214:D1214"/>
    <mergeCell ref="E1214:F1214"/>
    <mergeCell ref="G1214:H1214"/>
    <mergeCell ref="I1214:J1214"/>
    <mergeCell ref="B1170:J1170"/>
    <mergeCell ref="C1171:E1171"/>
    <mergeCell ref="E1110:F1110"/>
    <mergeCell ref="G1110:H1110"/>
    <mergeCell ref="E1133:F1133"/>
    <mergeCell ref="G1133:H1133"/>
    <mergeCell ref="B1132:J1132"/>
    <mergeCell ref="B1198:H1198"/>
    <mergeCell ref="C1199:D1199"/>
    <mergeCell ref="E1199:F1199"/>
    <mergeCell ref="G1199:H1199"/>
    <mergeCell ref="G1135:H1135"/>
    <mergeCell ref="I1135:J1135"/>
    <mergeCell ref="E1135:F1135"/>
    <mergeCell ref="E1134:F1134"/>
    <mergeCell ref="G1134:H1134"/>
    <mergeCell ref="I1134:J1134"/>
    <mergeCell ref="C1135:D1135"/>
    <mergeCell ref="C1477:D1477"/>
    <mergeCell ref="E1477:F1477"/>
    <mergeCell ref="C1427:D1427"/>
    <mergeCell ref="B1475:M1475"/>
    <mergeCell ref="B1414:M1414"/>
    <mergeCell ref="B1416:M1416"/>
    <mergeCell ref="E1384:F1384"/>
    <mergeCell ref="B1420:B1421"/>
    <mergeCell ref="B1422:B1423"/>
    <mergeCell ref="I1384:J1384"/>
    <mergeCell ref="B1426:B1427"/>
    <mergeCell ref="B1424:B1425"/>
    <mergeCell ref="C1420:D1420"/>
    <mergeCell ref="G1382:H1382"/>
    <mergeCell ref="I1382:J1382"/>
    <mergeCell ref="C1383:D1383"/>
    <mergeCell ref="E1383:F1383"/>
    <mergeCell ref="G1383:H1383"/>
    <mergeCell ref="I1383:J1383"/>
    <mergeCell ref="C1382:D1382"/>
    <mergeCell ref="E1382:F1382"/>
    <mergeCell ref="G1358:H1358"/>
    <mergeCell ref="C422:D422"/>
    <mergeCell ref="E422:F422"/>
    <mergeCell ref="G422:H422"/>
    <mergeCell ref="B380:L380"/>
    <mergeCell ref="B402:L402"/>
    <mergeCell ref="I389:J389"/>
    <mergeCell ref="C389:D389"/>
    <mergeCell ref="C1358:D1358"/>
    <mergeCell ref="C1381:D1381"/>
    <mergeCell ref="E1381:F1381"/>
    <mergeCell ref="B1290:M1290"/>
    <mergeCell ref="G1260:H1260"/>
    <mergeCell ref="I1260:J1260"/>
    <mergeCell ref="B1295:B1296"/>
    <mergeCell ref="C1295:E1295"/>
    <mergeCell ref="B1294:J1294"/>
    <mergeCell ref="G1136:H1136"/>
    <mergeCell ref="I1136:J1136"/>
    <mergeCell ref="C1136:D1136"/>
    <mergeCell ref="E1136:F1136"/>
    <mergeCell ref="E1231:F1231"/>
    <mergeCell ref="G1231:H1231"/>
    <mergeCell ref="G1202:H1202"/>
    <mergeCell ref="B1213:J1213"/>
    <mergeCell ref="C481:D481"/>
    <mergeCell ref="E481:F481"/>
    <mergeCell ref="G481:H481"/>
    <mergeCell ref="G480:H480"/>
    <mergeCell ref="I480:J480"/>
    <mergeCell ref="E480:F480"/>
    <mergeCell ref="C480:D480"/>
    <mergeCell ref="B372:L372"/>
    <mergeCell ref="B387:J387"/>
    <mergeCell ref="I391:J391"/>
    <mergeCell ref="B445:L445"/>
    <mergeCell ref="B453:L453"/>
    <mergeCell ref="C388:D388"/>
    <mergeCell ref="E388:F388"/>
    <mergeCell ref="G388:H388"/>
    <mergeCell ref="I388:J388"/>
    <mergeCell ref="C423:D423"/>
    <mergeCell ref="C391:D391"/>
    <mergeCell ref="E391:F391"/>
    <mergeCell ref="B419:H419"/>
    <mergeCell ref="I419:N419"/>
    <mergeCell ref="B409:L409"/>
    <mergeCell ref="E423:F423"/>
    <mergeCell ref="G423:H423"/>
    <mergeCell ref="E592:F592"/>
    <mergeCell ref="B604:M604"/>
    <mergeCell ref="G483:H483"/>
    <mergeCell ref="B541:M541"/>
    <mergeCell ref="C575:D575"/>
    <mergeCell ref="E575:F575"/>
    <mergeCell ref="G575:H575"/>
    <mergeCell ref="C576:D576"/>
    <mergeCell ref="E576:F576"/>
    <mergeCell ref="G576:H576"/>
    <mergeCell ref="C590:D590"/>
    <mergeCell ref="E590:F590"/>
    <mergeCell ref="G590:H590"/>
    <mergeCell ref="G574:H574"/>
    <mergeCell ref="B573:H573"/>
    <mergeCell ref="B546:B547"/>
    <mergeCell ref="B544:G544"/>
    <mergeCell ref="C483:D483"/>
    <mergeCell ref="B545:J545"/>
    <mergeCell ref="B512:L512"/>
    <mergeCell ref="I483:J483"/>
    <mergeCell ref="C574:D574"/>
    <mergeCell ref="E574:F574"/>
    <mergeCell ref="I589:J589"/>
    <mergeCell ref="I842:J842"/>
    <mergeCell ref="B791:M791"/>
    <mergeCell ref="C839:D839"/>
    <mergeCell ref="C610:D610"/>
    <mergeCell ref="E610:F610"/>
    <mergeCell ref="G610:H610"/>
    <mergeCell ref="B669:G669"/>
    <mergeCell ref="C636:D636"/>
    <mergeCell ref="E636:F636"/>
    <mergeCell ref="G636:H636"/>
    <mergeCell ref="B670:J670"/>
    <mergeCell ref="B671:B672"/>
    <mergeCell ref="C671:E671"/>
    <mergeCell ref="I636:J636"/>
    <mergeCell ref="B668:M668"/>
    <mergeCell ref="B632:J632"/>
    <mergeCell ref="C633:D633"/>
    <mergeCell ref="E633:F633"/>
    <mergeCell ref="G633:H633"/>
    <mergeCell ref="I633:J633"/>
    <mergeCell ref="F671:H671"/>
    <mergeCell ref="B731:H731"/>
    <mergeCell ref="I761:J761"/>
    <mergeCell ref="C761:D761"/>
    <mergeCell ref="C1505:D1505"/>
    <mergeCell ref="E1505:F1505"/>
    <mergeCell ref="G1505:H1505"/>
    <mergeCell ref="I1505:J1505"/>
    <mergeCell ref="I1539:J1539"/>
    <mergeCell ref="G1539:H1539"/>
    <mergeCell ref="B1292:M1292"/>
    <mergeCell ref="F1171:H1171"/>
    <mergeCell ref="G1384:H1384"/>
    <mergeCell ref="B1503:M1503"/>
    <mergeCell ref="B1537:M1537"/>
    <mergeCell ref="G1381:H1381"/>
    <mergeCell ref="I1381:J1381"/>
    <mergeCell ref="B1477:B1478"/>
    <mergeCell ref="C1384:D1384"/>
    <mergeCell ref="B1428:B1429"/>
    <mergeCell ref="C1428:D1428"/>
    <mergeCell ref="C1429:D1429"/>
    <mergeCell ref="B1419:D1419"/>
    <mergeCell ref="E1355:F1355"/>
    <mergeCell ref="G1355:H1355"/>
    <mergeCell ref="B1352:M1352"/>
    <mergeCell ref="E1358:F1358"/>
    <mergeCell ref="C1357:D1357"/>
    <mergeCell ref="D1754:M1755"/>
    <mergeCell ref="B1638:B1639"/>
    <mergeCell ref="B1750:C1751"/>
    <mergeCell ref="D1750:L1751"/>
    <mergeCell ref="B1723:L1723"/>
    <mergeCell ref="B1724:L1724"/>
    <mergeCell ref="B1729:C1730"/>
    <mergeCell ref="D1729:L1730"/>
    <mergeCell ref="B1731:C1732"/>
    <mergeCell ref="D1731:L1732"/>
    <mergeCell ref="B1640:B1641"/>
    <mergeCell ref="B1661:M1661"/>
    <mergeCell ref="B1690:M1690"/>
    <mergeCell ref="B1664:B1665"/>
    <mergeCell ref="B1666:B1667"/>
    <mergeCell ref="B1668:B1669"/>
    <mergeCell ref="B1752:C1753"/>
    <mergeCell ref="D1752:L1753"/>
    <mergeCell ref="B1754:C1755"/>
    <mergeCell ref="B1735:C1736"/>
    <mergeCell ref="D1735:L1736"/>
    <mergeCell ref="B1742:C1743"/>
    <mergeCell ref="D1742:L1743"/>
    <mergeCell ref="B1744:C1745"/>
    <mergeCell ref="B1746:C1747"/>
    <mergeCell ref="D1746:L1747"/>
    <mergeCell ref="B1748:C1749"/>
    <mergeCell ref="D1748:L1749"/>
    <mergeCell ref="D1744:M1745"/>
    <mergeCell ref="B1733:C1734"/>
    <mergeCell ref="D1733:L1734"/>
    <mergeCell ref="B1674:B1675"/>
    <mergeCell ref="B1636:B1637"/>
    <mergeCell ref="B1670:B1671"/>
    <mergeCell ref="B1672:B1673"/>
    <mergeCell ref="B757:J757"/>
    <mergeCell ref="G758:H758"/>
    <mergeCell ref="I758:J758"/>
    <mergeCell ref="F796:H796"/>
    <mergeCell ref="C758:D758"/>
    <mergeCell ref="G761:H761"/>
    <mergeCell ref="B793:M793"/>
    <mergeCell ref="B795:J795"/>
    <mergeCell ref="C796:E796"/>
    <mergeCell ref="E761:F761"/>
    <mergeCell ref="B796:B797"/>
    <mergeCell ref="G759:H759"/>
    <mergeCell ref="I759:J759"/>
    <mergeCell ref="I760:J760"/>
    <mergeCell ref="G760:H760"/>
    <mergeCell ref="E760:F760"/>
    <mergeCell ref="C760:D760"/>
    <mergeCell ref="E759:F759"/>
    <mergeCell ref="C759:D759"/>
    <mergeCell ref="G982:H982"/>
    <mergeCell ref="B921:B922"/>
    <mergeCell ref="G1008:H1008"/>
    <mergeCell ref="E1074:F1074"/>
    <mergeCell ref="B963:J963"/>
    <mergeCell ref="I1008:J1008"/>
    <mergeCell ref="B1007:J1007"/>
    <mergeCell ref="I1011:J1011"/>
    <mergeCell ref="F1046:H1046"/>
    <mergeCell ref="B1073:H1073"/>
    <mergeCell ref="B1045:J1045"/>
    <mergeCell ref="I964:J964"/>
    <mergeCell ref="E952:F952"/>
    <mergeCell ref="G952:H952"/>
    <mergeCell ref="G967:H967"/>
    <mergeCell ref="C967:D967"/>
    <mergeCell ref="E967:F967"/>
    <mergeCell ref="B981:H981"/>
    <mergeCell ref="G964:H964"/>
    <mergeCell ref="K1539:L1539"/>
    <mergeCell ref="B1601:B1602"/>
    <mergeCell ref="C1601:D1601"/>
    <mergeCell ref="E1601:F1601"/>
    <mergeCell ref="B1551:L1551"/>
    <mergeCell ref="E1539:F1539"/>
    <mergeCell ref="B1196:M1196"/>
    <mergeCell ref="B1228:M1228"/>
    <mergeCell ref="B1166:M1166"/>
    <mergeCell ref="B1599:M1599"/>
    <mergeCell ref="B1168:M1168"/>
    <mergeCell ref="B1380:J1380"/>
    <mergeCell ref="C1232:D1232"/>
    <mergeCell ref="E1232:F1232"/>
    <mergeCell ref="E1233:F1233"/>
    <mergeCell ref="G1233:H1233"/>
    <mergeCell ref="G1232:H1232"/>
    <mergeCell ref="C1233:D1233"/>
    <mergeCell ref="I1259:J1259"/>
    <mergeCell ref="I1258:J1258"/>
    <mergeCell ref="C1259:D1259"/>
    <mergeCell ref="E1259:F1259"/>
    <mergeCell ref="G1259:H1259"/>
    <mergeCell ref="C1258:D1258"/>
    <mergeCell ref="B1627:M1627"/>
    <mergeCell ref="B1632:B1633"/>
    <mergeCell ref="B1634:B1635"/>
    <mergeCell ref="B1630:B1631"/>
    <mergeCell ref="C1421:D1421"/>
    <mergeCell ref="C1422:D1422"/>
    <mergeCell ref="C1423:D1423"/>
    <mergeCell ref="C1424:D1424"/>
    <mergeCell ref="C1425:D1425"/>
    <mergeCell ref="C1426:D1426"/>
    <mergeCell ref="C1430:D1430"/>
    <mergeCell ref="C1431:D1431"/>
    <mergeCell ref="C1432:D1432"/>
    <mergeCell ref="C1433:D1433"/>
    <mergeCell ref="B1430:B1431"/>
    <mergeCell ref="B1432:B1433"/>
    <mergeCell ref="K1601:L1601"/>
    <mergeCell ref="G1477:H1477"/>
    <mergeCell ref="I1477:J1477"/>
    <mergeCell ref="B1539:B1540"/>
    <mergeCell ref="C1539:D1539"/>
    <mergeCell ref="B1505:B1506"/>
    <mergeCell ref="G1601:H1601"/>
    <mergeCell ref="I1601:J1601"/>
    <mergeCell ref="E589:F589"/>
    <mergeCell ref="G589:H589"/>
    <mergeCell ref="B571:M571"/>
    <mergeCell ref="C420:D420"/>
    <mergeCell ref="E420:F420"/>
    <mergeCell ref="G420:H420"/>
    <mergeCell ref="G391:H391"/>
    <mergeCell ref="B417:M417"/>
    <mergeCell ref="C546:E546"/>
    <mergeCell ref="F546:H546"/>
    <mergeCell ref="B543:L543"/>
    <mergeCell ref="B505:L505"/>
    <mergeCell ref="E483:F483"/>
    <mergeCell ref="C577:D577"/>
    <mergeCell ref="E577:F577"/>
    <mergeCell ref="G577:H577"/>
    <mergeCell ref="B585:L585"/>
    <mergeCell ref="B588:J588"/>
    <mergeCell ref="C589:D589"/>
    <mergeCell ref="C482:D482"/>
    <mergeCell ref="E482:F482"/>
    <mergeCell ref="G482:H482"/>
    <mergeCell ref="I482:J482"/>
    <mergeCell ref="I481:J481"/>
    <mergeCell ref="E840:F840"/>
    <mergeCell ref="I841:J841"/>
    <mergeCell ref="C841:D841"/>
    <mergeCell ref="E841:F841"/>
    <mergeCell ref="G841:H841"/>
    <mergeCell ref="G840:H840"/>
    <mergeCell ref="I840:J840"/>
    <mergeCell ref="I839:J839"/>
    <mergeCell ref="E827:F827"/>
    <mergeCell ref="G827:H827"/>
    <mergeCell ref="B838:J838"/>
    <mergeCell ref="G839:H839"/>
    <mergeCell ref="C858:D858"/>
    <mergeCell ref="E858:F858"/>
    <mergeCell ref="I884:J884"/>
    <mergeCell ref="I885:J885"/>
    <mergeCell ref="C950:D950"/>
    <mergeCell ref="E950:F950"/>
    <mergeCell ref="G950:H950"/>
    <mergeCell ref="C921:E921"/>
    <mergeCell ref="F921:H921"/>
    <mergeCell ref="C886:D886"/>
    <mergeCell ref="E886:F886"/>
    <mergeCell ref="B948:H948"/>
    <mergeCell ref="G858:H858"/>
    <mergeCell ref="C859:D859"/>
    <mergeCell ref="E859:F859"/>
    <mergeCell ref="G859:H859"/>
    <mergeCell ref="C884:D884"/>
    <mergeCell ref="E884:F884"/>
    <mergeCell ref="C885:D885"/>
    <mergeCell ref="G884:H884"/>
    <mergeCell ref="E885:F885"/>
    <mergeCell ref="G885:H885"/>
    <mergeCell ref="G883:H883"/>
    <mergeCell ref="G860:H860"/>
    <mergeCell ref="I1090:J1090"/>
    <mergeCell ref="C1089:D1089"/>
    <mergeCell ref="I886:J886"/>
    <mergeCell ref="G886:H886"/>
    <mergeCell ref="B946:M946"/>
    <mergeCell ref="B920:J920"/>
    <mergeCell ref="C1046:E1046"/>
    <mergeCell ref="B1071:M1071"/>
    <mergeCell ref="B1088:J1088"/>
    <mergeCell ref="I967:J967"/>
    <mergeCell ref="B960:L960"/>
    <mergeCell ref="C952:D952"/>
    <mergeCell ref="C1077:D1077"/>
    <mergeCell ref="E1077:F1077"/>
    <mergeCell ref="G1077:H1077"/>
    <mergeCell ref="E1089:F1089"/>
    <mergeCell ref="G1089:H1089"/>
    <mergeCell ref="G1074:H1074"/>
    <mergeCell ref="C1074:D1074"/>
    <mergeCell ref="B916:M916"/>
    <mergeCell ref="B918:M918"/>
    <mergeCell ref="B979:M979"/>
    <mergeCell ref="B1041:M1041"/>
    <mergeCell ref="B1043:M1043"/>
    <mergeCell ref="G1109:H1109"/>
    <mergeCell ref="C1134:D1134"/>
    <mergeCell ref="C390:D390"/>
    <mergeCell ref="E390:F390"/>
    <mergeCell ref="G390:H390"/>
    <mergeCell ref="I390:J390"/>
    <mergeCell ref="E701:F701"/>
    <mergeCell ref="G701:H701"/>
    <mergeCell ref="C700:D700"/>
    <mergeCell ref="E700:F700"/>
    <mergeCell ref="G700:H700"/>
    <mergeCell ref="C701:D701"/>
    <mergeCell ref="B666:M666"/>
    <mergeCell ref="C825:D825"/>
    <mergeCell ref="E825:F825"/>
    <mergeCell ref="E826:F826"/>
    <mergeCell ref="G826:H826"/>
    <mergeCell ref="G825:H825"/>
    <mergeCell ref="C826:D826"/>
    <mergeCell ref="C840:D840"/>
    <mergeCell ref="I1089:J1089"/>
    <mergeCell ref="C1011:D1011"/>
    <mergeCell ref="E1011:F1011"/>
    <mergeCell ref="G1011:H1011"/>
    <mergeCell ref="E389:F389"/>
    <mergeCell ref="G389:H389"/>
    <mergeCell ref="C421:D421"/>
    <mergeCell ref="E421:F421"/>
    <mergeCell ref="G421:H421"/>
    <mergeCell ref="G635:H635"/>
    <mergeCell ref="E634:F634"/>
    <mergeCell ref="G634:H634"/>
    <mergeCell ref="I634:J634"/>
    <mergeCell ref="I635:J635"/>
    <mergeCell ref="C634:D634"/>
    <mergeCell ref="C635:D635"/>
    <mergeCell ref="E635:F635"/>
    <mergeCell ref="G592:H592"/>
    <mergeCell ref="B479:J479"/>
    <mergeCell ref="C592:D592"/>
    <mergeCell ref="I592:J592"/>
    <mergeCell ref="B606:H606"/>
    <mergeCell ref="I606:N606"/>
    <mergeCell ref="I590:J590"/>
    <mergeCell ref="C591:D591"/>
    <mergeCell ref="E591:F591"/>
    <mergeCell ref="G591:H591"/>
    <mergeCell ref="I591:J591"/>
    <mergeCell ref="C883:D883"/>
    <mergeCell ref="C951:D951"/>
    <mergeCell ref="E951:F951"/>
    <mergeCell ref="G951:H951"/>
    <mergeCell ref="I965:J965"/>
    <mergeCell ref="C966:D966"/>
    <mergeCell ref="I966:J966"/>
    <mergeCell ref="E966:F966"/>
    <mergeCell ref="G966:H966"/>
    <mergeCell ref="C965:D965"/>
    <mergeCell ref="E965:F965"/>
    <mergeCell ref="G965:H965"/>
    <mergeCell ref="C964:D964"/>
    <mergeCell ref="E964:F964"/>
    <mergeCell ref="E1357:F1357"/>
    <mergeCell ref="G1357:H1357"/>
    <mergeCell ref="C1323:D1323"/>
    <mergeCell ref="B1320:M1320"/>
    <mergeCell ref="I1257:J1257"/>
    <mergeCell ref="E1260:F1260"/>
    <mergeCell ref="G1009:H1009"/>
    <mergeCell ref="I1009:J1009"/>
    <mergeCell ref="C1010:D1010"/>
    <mergeCell ref="E1010:F1010"/>
    <mergeCell ref="I1010:J1010"/>
    <mergeCell ref="C1075:D1075"/>
    <mergeCell ref="E1075:F1075"/>
    <mergeCell ref="G1075:H1075"/>
    <mergeCell ref="C1076:D1076"/>
    <mergeCell ref="E1076:F1076"/>
    <mergeCell ref="G1076:H1076"/>
    <mergeCell ref="G1010:H1010"/>
    <mergeCell ref="C1009:D1009"/>
    <mergeCell ref="E1009:F1009"/>
    <mergeCell ref="C1133:D1133"/>
    <mergeCell ref="I1133:J1133"/>
    <mergeCell ref="C1109:D1109"/>
    <mergeCell ref="E1109:F1109"/>
  </mergeCells>
  <phoneticPr fontId="3" type="noConversion"/>
  <conditionalFormatting sqref="B892:L895 C454:L477 C514:L538">
    <cfRule type="cellIs" dxfId="122" priority="183" stopIfTrue="1" operator="lessThanOrEqual">
      <formula>0</formula>
    </cfRule>
    <cfRule type="cellIs" dxfId="121" priority="184" stopIfTrue="1" operator="greaterThanOrEqual">
      <formula>0</formula>
    </cfRule>
  </conditionalFormatting>
  <conditionalFormatting sqref="C361 E361:H361">
    <cfRule type="cellIs" dxfId="120" priority="71" stopIfTrue="1" operator="lessThanOrEqual">
      <formula>0</formula>
    </cfRule>
    <cfRule type="cellIs" dxfId="119" priority="72" stopIfTrue="1" operator="greaterThanOrEqual">
      <formula>0</formula>
    </cfRule>
  </conditionalFormatting>
  <conditionalFormatting sqref="C423 E423:H423">
    <cfRule type="cellIs" dxfId="118" priority="63" stopIfTrue="1" operator="lessThanOrEqual">
      <formula>0</formula>
    </cfRule>
    <cfRule type="cellIs" dxfId="117" priority="64" stopIfTrue="1" operator="greaterThanOrEqual">
      <formula>0</formula>
    </cfRule>
  </conditionalFormatting>
  <conditionalFormatting sqref="C577 E577 G577">
    <cfRule type="cellIs" dxfId="116" priority="55" stopIfTrue="1" operator="lessThanOrEqual">
      <formula>0</formula>
    </cfRule>
    <cfRule type="cellIs" dxfId="115" priority="56" stopIfTrue="1" operator="greaterThanOrEqual">
      <formula>0</formula>
    </cfRule>
  </conditionalFormatting>
  <conditionalFormatting sqref="C610 E610:H610">
    <cfRule type="cellIs" dxfId="114" priority="51" stopIfTrue="1" operator="lessThanOrEqual">
      <formula>0</formula>
    </cfRule>
    <cfRule type="cellIs" dxfId="113" priority="52" stopIfTrue="1" operator="greaterThanOrEqual">
      <formula>0</formula>
    </cfRule>
  </conditionalFormatting>
  <conditionalFormatting sqref="C702 E702:H702">
    <cfRule type="cellIs" dxfId="112" priority="47" stopIfTrue="1" operator="lessThanOrEqual">
      <formula>0</formula>
    </cfRule>
    <cfRule type="cellIs" dxfId="111" priority="48" stopIfTrue="1" operator="greaterThanOrEqual">
      <formula>0</formula>
    </cfRule>
  </conditionalFormatting>
  <conditionalFormatting sqref="C735 E735:H735">
    <cfRule type="cellIs" dxfId="110" priority="43" stopIfTrue="1" operator="lessThanOrEqual">
      <formula>0</formula>
    </cfRule>
    <cfRule type="cellIs" dxfId="109" priority="44" stopIfTrue="1" operator="greaterThanOrEqual">
      <formula>0</formula>
    </cfRule>
  </conditionalFormatting>
  <conditionalFormatting sqref="C827 E827 G827">
    <cfRule type="cellIs" dxfId="108" priority="39" stopIfTrue="1" operator="lessThanOrEqual">
      <formula>0</formula>
    </cfRule>
    <cfRule type="cellIs" dxfId="107" priority="40" stopIfTrue="1" operator="greaterThanOrEqual">
      <formula>0</formula>
    </cfRule>
  </conditionalFormatting>
  <conditionalFormatting sqref="C860 E860 G860">
    <cfRule type="cellIs" dxfId="106" priority="35" stopIfTrue="1" operator="lessThanOrEqual">
      <formula>0</formula>
    </cfRule>
    <cfRule type="cellIs" dxfId="105" priority="36" stopIfTrue="1" operator="greaterThanOrEqual">
      <formula>0</formula>
    </cfRule>
  </conditionalFormatting>
  <conditionalFormatting sqref="C952 E952 G952">
    <cfRule type="cellIs" dxfId="104" priority="31" stopIfTrue="1" operator="lessThanOrEqual">
      <formula>0</formula>
    </cfRule>
    <cfRule type="cellIs" dxfId="103" priority="32" stopIfTrue="1" operator="greaterThanOrEqual">
      <formula>0</formula>
    </cfRule>
  </conditionalFormatting>
  <conditionalFormatting sqref="C985 E985 G985">
    <cfRule type="cellIs" dxfId="102" priority="27" stopIfTrue="1" operator="lessThanOrEqual">
      <formula>0</formula>
    </cfRule>
    <cfRule type="cellIs" dxfId="101" priority="28" stopIfTrue="1" operator="greaterThanOrEqual">
      <formula>0</formula>
    </cfRule>
  </conditionalFormatting>
  <conditionalFormatting sqref="C1077 E1077 G1077">
    <cfRule type="cellIs" dxfId="100" priority="23" stopIfTrue="1" operator="lessThanOrEqual">
      <formula>0</formula>
    </cfRule>
    <cfRule type="cellIs" dxfId="99" priority="24" stopIfTrue="1" operator="greaterThanOrEqual">
      <formula>0</formula>
    </cfRule>
  </conditionalFormatting>
  <conditionalFormatting sqref="C1110 E1110 G1110">
    <cfRule type="cellIs" dxfId="98" priority="19" stopIfTrue="1" operator="lessThanOrEqual">
      <formula>0</formula>
    </cfRule>
    <cfRule type="cellIs" dxfId="97" priority="20" stopIfTrue="1" operator="greaterThanOrEqual">
      <formula>0</formula>
    </cfRule>
  </conditionalFormatting>
  <conditionalFormatting sqref="C1202 E1202 G1202">
    <cfRule type="cellIs" dxfId="96" priority="15" stopIfTrue="1" operator="lessThanOrEqual">
      <formula>0</formula>
    </cfRule>
    <cfRule type="cellIs" dxfId="95" priority="16" stopIfTrue="1" operator="greaterThanOrEqual">
      <formula>0</formula>
    </cfRule>
  </conditionalFormatting>
  <conditionalFormatting sqref="C1234 E1234:H1234">
    <cfRule type="cellIs" dxfId="94" priority="11" stopIfTrue="1" operator="lessThanOrEqual">
      <formula>0</formula>
    </cfRule>
    <cfRule type="cellIs" dxfId="93" priority="12" stopIfTrue="1" operator="greaterThanOrEqual">
      <formula>0</formula>
    </cfRule>
  </conditionalFormatting>
  <conditionalFormatting sqref="C1326 E1326 G1326">
    <cfRule type="cellIs" dxfId="92" priority="7" stopIfTrue="1" operator="lessThanOrEqual">
      <formula>0</formula>
    </cfRule>
    <cfRule type="cellIs" dxfId="91" priority="8" stopIfTrue="1" operator="greaterThanOrEqual">
      <formula>0</formula>
    </cfRule>
  </conditionalFormatting>
  <conditionalFormatting sqref="C1358 E1358:H1358">
    <cfRule type="cellIs" dxfId="90" priority="3" stopIfTrue="1" operator="lessThanOrEqual">
      <formula>0</formula>
    </cfRule>
    <cfRule type="cellIs" dxfId="89" priority="4" stopIfTrue="1" operator="greaterThanOrEqual">
      <formula>0</formula>
    </cfRule>
  </conditionalFormatting>
  <conditionalFormatting sqref="C703:E709 I703:L709">
    <cfRule type="cellIs" dxfId="88" priority="263" stopIfTrue="1" operator="lessThanOrEqual">
      <formula>0</formula>
    </cfRule>
    <cfRule type="cellIs" dxfId="87" priority="264" stopIfTrue="1" operator="greaterThanOrEqual">
      <formula>0</formula>
    </cfRule>
  </conditionalFormatting>
  <conditionalFormatting sqref="C828:E834">
    <cfRule type="cellIs" dxfId="86" priority="291" stopIfTrue="1" operator="lessThanOrEqual">
      <formula>0</formula>
    </cfRule>
    <cfRule type="cellIs" dxfId="85" priority="292" stopIfTrue="1" operator="greaterThanOrEqual">
      <formula>0</formula>
    </cfRule>
  </conditionalFormatting>
  <conditionalFormatting sqref="C861:E867">
    <cfRule type="cellIs" dxfId="84" priority="285" stopIfTrue="1" operator="lessThanOrEqual">
      <formula>0</formula>
    </cfRule>
    <cfRule type="cellIs" dxfId="83" priority="286" stopIfTrue="1" operator="greaterThanOrEqual">
      <formula>0</formula>
    </cfRule>
  </conditionalFormatting>
  <conditionalFormatting sqref="C887:E891 I887:L891">
    <cfRule type="cellIs" dxfId="82" priority="279" stopIfTrue="1" operator="lessThanOrEqual">
      <formula>0</formula>
    </cfRule>
    <cfRule type="cellIs" dxfId="81" priority="280" stopIfTrue="1" operator="greaterThanOrEqual">
      <formula>0</formula>
    </cfRule>
  </conditionalFormatting>
  <conditionalFormatting sqref="C953:E959">
    <cfRule type="cellIs" dxfId="80" priority="345" stopIfTrue="1" operator="lessThanOrEqual">
      <formula>0</formula>
    </cfRule>
    <cfRule type="cellIs" dxfId="79" priority="346" stopIfTrue="1" operator="greaterThanOrEqual">
      <formula>0</formula>
    </cfRule>
  </conditionalFormatting>
  <conditionalFormatting sqref="C986:E992">
    <cfRule type="cellIs" dxfId="78" priority="331" stopIfTrue="1" operator="lessThanOrEqual">
      <formula>0</formula>
    </cfRule>
    <cfRule type="cellIs" dxfId="77" priority="332" stopIfTrue="1" operator="greaterThanOrEqual">
      <formula>0</formula>
    </cfRule>
  </conditionalFormatting>
  <conditionalFormatting sqref="C1111:E1117">
    <cfRule type="cellIs" dxfId="76" priority="323" stopIfTrue="1" operator="lessThanOrEqual">
      <formula>0</formula>
    </cfRule>
    <cfRule type="cellIs" dxfId="75" priority="324" stopIfTrue="1" operator="greaterThanOrEqual">
      <formula>0</formula>
    </cfRule>
  </conditionalFormatting>
  <conditionalFormatting sqref="C362:H370 C381:L386 C411:L415 C416:K416 M416 C478:K478 M478">
    <cfRule type="cellIs" dxfId="74" priority="449" stopIfTrue="1" operator="lessThanOrEqual">
      <formula>0</formula>
    </cfRule>
    <cfRule type="cellIs" dxfId="73" priority="450" stopIfTrue="1" operator="greaterThanOrEqual">
      <formula>0</formula>
    </cfRule>
  </conditionalFormatting>
  <conditionalFormatting sqref="C424:H432">
    <cfRule type="cellIs" dxfId="72" priority="393" stopIfTrue="1" operator="lessThanOrEqual">
      <formula>0</formula>
    </cfRule>
    <cfRule type="cellIs" dxfId="71" priority="394" stopIfTrue="1" operator="greaterThanOrEqual">
      <formula>0</formula>
    </cfRule>
  </conditionalFormatting>
  <conditionalFormatting sqref="C611:H619">
    <cfRule type="cellIs" dxfId="70" priority="265" stopIfTrue="1" operator="lessThanOrEqual">
      <formula>0</formula>
    </cfRule>
    <cfRule type="cellIs" dxfId="69" priority="266" stopIfTrue="1" operator="greaterThanOrEqual">
      <formula>0</formula>
    </cfRule>
  </conditionalFormatting>
  <conditionalFormatting sqref="C736:H744">
    <cfRule type="cellIs" dxfId="68" priority="251" stopIfTrue="1" operator="lessThanOrEqual">
      <formula>0</formula>
    </cfRule>
    <cfRule type="cellIs" dxfId="67" priority="252" stopIfTrue="1" operator="greaterThanOrEqual">
      <formula>0</formula>
    </cfRule>
  </conditionalFormatting>
  <conditionalFormatting sqref="C1235:H1243">
    <cfRule type="cellIs" dxfId="66" priority="179" stopIfTrue="1" operator="lessThanOrEqual">
      <formula>0</formula>
    </cfRule>
    <cfRule type="cellIs" dxfId="65" priority="180" stopIfTrue="1" operator="greaterThanOrEqual">
      <formula>0</formula>
    </cfRule>
  </conditionalFormatting>
  <conditionalFormatting sqref="C1359:H1367">
    <cfRule type="cellIs" dxfId="64" priority="171" stopIfTrue="1" operator="lessThanOrEqual">
      <formula>0</formula>
    </cfRule>
    <cfRule type="cellIs" dxfId="63" priority="172" stopIfTrue="1" operator="greaterThanOrEqual">
      <formula>0</formula>
    </cfRule>
  </conditionalFormatting>
  <conditionalFormatting sqref="C391:J392">
    <cfRule type="cellIs" dxfId="62" priority="67" stopIfTrue="1" operator="lessThanOrEqual">
      <formula>0</formula>
    </cfRule>
    <cfRule type="cellIs" dxfId="61" priority="68" stopIfTrue="1" operator="greaterThanOrEqual">
      <formula>0</formula>
    </cfRule>
  </conditionalFormatting>
  <conditionalFormatting sqref="C483:J484">
    <cfRule type="cellIs" dxfId="60" priority="59" stopIfTrue="1" operator="lessThanOrEqual">
      <formula>0</formula>
    </cfRule>
    <cfRule type="cellIs" dxfId="59" priority="60" stopIfTrue="1" operator="greaterThanOrEqual">
      <formula>0</formula>
    </cfRule>
  </conditionalFormatting>
  <conditionalFormatting sqref="C592:J593">
    <cfRule type="cellIs" dxfId="58" priority="53" stopIfTrue="1" operator="lessThanOrEqual">
      <formula>0</formula>
    </cfRule>
    <cfRule type="cellIs" dxfId="57" priority="54" stopIfTrue="1" operator="greaterThanOrEqual">
      <formula>0</formula>
    </cfRule>
  </conditionalFormatting>
  <conditionalFormatting sqref="C636:J637">
    <cfRule type="cellIs" dxfId="56" priority="49" stopIfTrue="1" operator="lessThanOrEqual">
      <formula>0</formula>
    </cfRule>
    <cfRule type="cellIs" dxfId="55" priority="50" stopIfTrue="1" operator="greaterThanOrEqual">
      <formula>0</formula>
    </cfRule>
  </conditionalFormatting>
  <conditionalFormatting sqref="C717:J718">
    <cfRule type="cellIs" dxfId="54" priority="45" stopIfTrue="1" operator="lessThanOrEqual">
      <formula>0</formula>
    </cfRule>
    <cfRule type="cellIs" dxfId="53" priority="46" stopIfTrue="1" operator="greaterThanOrEqual">
      <formula>0</formula>
    </cfRule>
  </conditionalFormatting>
  <conditionalFormatting sqref="C761:J762">
    <cfRule type="cellIs" dxfId="52" priority="41" stopIfTrue="1" operator="lessThanOrEqual">
      <formula>0</formula>
    </cfRule>
    <cfRule type="cellIs" dxfId="51" priority="42" stopIfTrue="1" operator="greaterThanOrEqual">
      <formula>0</formula>
    </cfRule>
  </conditionalFormatting>
  <conditionalFormatting sqref="C842:J842">
    <cfRule type="cellIs" dxfId="50" priority="37" stopIfTrue="1" operator="lessThanOrEqual">
      <formula>0</formula>
    </cfRule>
    <cfRule type="cellIs" dxfId="49" priority="38" stopIfTrue="1" operator="greaterThanOrEqual">
      <formula>0</formula>
    </cfRule>
  </conditionalFormatting>
  <conditionalFormatting sqref="C886:J886">
    <cfRule type="cellIs" dxfId="48" priority="33" stopIfTrue="1" operator="lessThanOrEqual">
      <formula>0</formula>
    </cfRule>
    <cfRule type="cellIs" dxfId="47" priority="34" stopIfTrue="1" operator="greaterThanOrEqual">
      <formula>0</formula>
    </cfRule>
  </conditionalFormatting>
  <conditionalFormatting sqref="C967:J967">
    <cfRule type="cellIs" dxfId="46" priority="29" stopIfTrue="1" operator="lessThanOrEqual">
      <formula>0</formula>
    </cfRule>
    <cfRule type="cellIs" dxfId="45" priority="30" stopIfTrue="1" operator="greaterThanOrEqual">
      <formula>0</formula>
    </cfRule>
  </conditionalFormatting>
  <conditionalFormatting sqref="C1011:J1011">
    <cfRule type="cellIs" dxfId="44" priority="25" stopIfTrue="1" operator="lessThanOrEqual">
      <formula>0</formula>
    </cfRule>
    <cfRule type="cellIs" dxfId="43" priority="26" stopIfTrue="1" operator="greaterThanOrEqual">
      <formula>0</formula>
    </cfRule>
  </conditionalFormatting>
  <conditionalFormatting sqref="C1092:J1092">
    <cfRule type="cellIs" dxfId="42" priority="21" stopIfTrue="1" operator="lessThanOrEqual">
      <formula>0</formula>
    </cfRule>
    <cfRule type="cellIs" dxfId="41" priority="22" stopIfTrue="1" operator="greaterThanOrEqual">
      <formula>0</formula>
    </cfRule>
  </conditionalFormatting>
  <conditionalFormatting sqref="C1136:J1136">
    <cfRule type="cellIs" dxfId="40" priority="17" stopIfTrue="1" operator="lessThanOrEqual">
      <formula>0</formula>
    </cfRule>
    <cfRule type="cellIs" dxfId="39" priority="18" stopIfTrue="1" operator="greaterThanOrEqual">
      <formula>0</formula>
    </cfRule>
  </conditionalFormatting>
  <conditionalFormatting sqref="C1217:J1217">
    <cfRule type="cellIs" dxfId="38" priority="13" stopIfTrue="1" operator="lessThanOrEqual">
      <formula>0</formula>
    </cfRule>
    <cfRule type="cellIs" dxfId="37" priority="14" stopIfTrue="1" operator="greaterThanOrEqual">
      <formula>0</formula>
    </cfRule>
  </conditionalFormatting>
  <conditionalFormatting sqref="C1260:J1261">
    <cfRule type="cellIs" dxfId="36" priority="9" stopIfTrue="1" operator="lessThanOrEqual">
      <formula>0</formula>
    </cfRule>
    <cfRule type="cellIs" dxfId="35" priority="10" stopIfTrue="1" operator="greaterThanOrEqual">
      <formula>0</formula>
    </cfRule>
  </conditionalFormatting>
  <conditionalFormatting sqref="C1341:J1341">
    <cfRule type="cellIs" dxfId="34" priority="5" stopIfTrue="1" operator="lessThanOrEqual">
      <formula>0</formula>
    </cfRule>
    <cfRule type="cellIs" dxfId="33" priority="6" stopIfTrue="1" operator="greaterThanOrEqual">
      <formula>0</formula>
    </cfRule>
  </conditionalFormatting>
  <conditionalFormatting sqref="C1384:J1385">
    <cfRule type="cellIs" dxfId="32" priority="1" stopIfTrue="1" operator="lessThanOrEqual">
      <formula>0</formula>
    </cfRule>
    <cfRule type="cellIs" dxfId="31" priority="2" stopIfTrue="1" operator="greaterThanOrEqual">
      <formula>0</formula>
    </cfRule>
  </conditionalFormatting>
  <conditionalFormatting sqref="C376:L379">
    <cfRule type="cellIs" dxfId="30" priority="69" stopIfTrue="1" operator="lessThanOrEqual">
      <formula>0</formula>
    </cfRule>
    <cfRule type="cellIs" dxfId="29" priority="70" stopIfTrue="1" operator="greaterThanOrEqual">
      <formula>0</formula>
    </cfRule>
  </conditionalFormatting>
  <conditionalFormatting sqref="C406:L408">
    <cfRule type="cellIs" dxfId="28" priority="65" stopIfTrue="1" operator="lessThanOrEqual">
      <formula>0</formula>
    </cfRule>
    <cfRule type="cellIs" dxfId="27" priority="66" stopIfTrue="1" operator="greaterThanOrEqual">
      <formula>0</formula>
    </cfRule>
  </conditionalFormatting>
  <conditionalFormatting sqref="C449:L452">
    <cfRule type="cellIs" dxfId="26" priority="61" stopIfTrue="1" operator="lessThanOrEqual">
      <formula>0</formula>
    </cfRule>
    <cfRule type="cellIs" dxfId="25" priority="62" stopIfTrue="1" operator="greaterThanOrEqual">
      <formula>0</formula>
    </cfRule>
  </conditionalFormatting>
  <conditionalFormatting sqref="C509:L511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20:G1433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3:L584 C578:E584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3:L834">
    <cfRule type="cellIs" dxfId="17" priority="223" stopIfTrue="1" operator="lessThanOrEqual">
      <formula>0</formula>
    </cfRule>
    <cfRule type="cellIs" dxfId="16" priority="224" stopIfTrue="1" operator="greaterThanOrEqual">
      <formula>0</formula>
    </cfRule>
  </conditionalFormatting>
  <conditionalFormatting sqref="I856:L867">
    <cfRule type="cellIs" dxfId="15" priority="221" stopIfTrue="1" operator="lessThanOrEqual">
      <formula>0</formula>
    </cfRule>
    <cfRule type="cellIs" dxfId="14" priority="222" stopIfTrue="1" operator="greaterThanOrEqual">
      <formula>0</formula>
    </cfRule>
  </conditionalFormatting>
  <conditionalFormatting sqref="I948:L959">
    <cfRule type="cellIs" dxfId="13" priority="219" stopIfTrue="1" operator="lessThanOrEqual">
      <formula>0</formula>
    </cfRule>
    <cfRule type="cellIs" dxfId="12" priority="220" stopIfTrue="1" operator="greaterThanOrEqual">
      <formula>0</formula>
    </cfRule>
  </conditionalFormatting>
  <conditionalFormatting sqref="I981:L992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3:L1077">
    <cfRule type="cellIs" dxfId="9" priority="215" stopIfTrue="1" operator="lessThanOrEqual">
      <formula>0</formula>
    </cfRule>
    <cfRule type="cellIs" dxfId="8" priority="216" stopIfTrue="1" operator="greaterThanOrEqual">
      <formula>0</formula>
    </cfRule>
  </conditionalFormatting>
  <conditionalFormatting sqref="I1106:L1117">
    <cfRule type="cellIs" dxfId="7" priority="213" stopIfTrue="1" operator="lessThanOrEqual">
      <formula>0</formula>
    </cfRule>
    <cfRule type="cellIs" dxfId="6" priority="214" stopIfTrue="1" operator="greaterThanOrEqual">
      <formula>0</formula>
    </cfRule>
  </conditionalFormatting>
  <conditionalFormatting sqref="I1198:L1202">
    <cfRule type="cellIs" dxfId="5" priority="211" stopIfTrue="1" operator="lessThanOrEqual">
      <formula>0</formula>
    </cfRule>
    <cfRule type="cellIs" dxfId="4" priority="212" stopIfTrue="1" operator="greaterThanOrEqual">
      <formula>0</formula>
    </cfRule>
  </conditionalFormatting>
  <conditionalFormatting sqref="I1322:L1326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2:N1423 K1423:L1423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2" man="1"/>
    <brk id="231" max="16383" man="1"/>
    <brk id="291" max="16383" man="1"/>
    <brk id="354" max="12" man="1"/>
    <brk id="416" max="16383" man="1"/>
    <brk id="478" max="16383" man="1"/>
    <brk id="540" max="16383" man="1"/>
    <brk id="603" max="16383" man="1"/>
    <brk id="665" max="16383" man="1"/>
    <brk id="728" max="16383" man="1"/>
    <brk id="790" max="16383" man="1"/>
    <brk id="853" max="16383" man="1"/>
    <brk id="915" max="16383" man="1"/>
    <brk id="978" max="16383" man="1"/>
    <brk id="1040" max="16383" man="1"/>
    <brk id="1103" max="16383" man="1"/>
    <brk id="1165" max="16383" man="1"/>
    <brk id="1227" max="16383" man="1"/>
    <brk id="1289" max="16383" man="1"/>
    <brk id="1351" max="16383" man="1"/>
    <brk id="1413" max="16383" man="1"/>
    <brk id="1474" max="16383" man="1"/>
    <brk id="1536" max="16383" man="1"/>
    <brk id="1598" max="16383" man="1"/>
    <brk id="1660" max="16383" man="1"/>
    <brk id="1722" max="16383" man="1"/>
    <brk id="179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 2023</vt:lpstr>
      <vt:lpstr>'JUNIO 2023'!Área_de_impresión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2023-07-17T10:26:27Z</cp:lastPrinted>
  <dcterms:created xsi:type="dcterms:W3CDTF">2011-10-19T11:12:35Z</dcterms:created>
  <dcterms:modified xsi:type="dcterms:W3CDTF">2023-07-17T10:26:34Z</dcterms:modified>
</cp:coreProperties>
</file>